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C9D5D305-E127-47C5-9313-5F648BBA044D}" xr6:coauthVersionLast="47" xr6:coauthVersionMax="47" xr10:uidLastSave="{00000000-0000-0000-0000-000000000000}"/>
  <bookViews>
    <workbookView xWindow="-120" yWindow="-120" windowWidth="21840" windowHeight="13140" xr2:uid="{00000000-000D-0000-FFFF-FFFF00000000}"/>
  </bookViews>
  <sheets>
    <sheet name="ア実績報告兼請求書" sheetId="33" r:id="rId1"/>
    <sheet name="ア実績報告兼請求書【記載例】" sheetId="47" r:id="rId2"/>
    <sheet name="イ電力使用量内訳表" sheetId="44" r:id="rId3"/>
    <sheet name="イ電力使用量内訳表【記載例】" sheetId="48" r:id="rId4"/>
    <sheet name="ウ施設等入居者実績表" sheetId="50" r:id="rId5"/>
    <sheet name="ウ施設等入居者実績表【記載例】" sheetId="51" r:id="rId6"/>
    <sheet name="貼付台紙（請求書等）" sheetId="32" r:id="rId7"/>
    <sheet name="貼付台紙（領収書等）" sheetId="36" r:id="rId8"/>
    <sheet name="添付台紙（通帳写し）" sheetId="31" r:id="rId9"/>
  </sheets>
  <definedNames>
    <definedName name="_xlnm._FilterDatabase" localSheetId="0" hidden="1">ア実績報告兼請求書!$A$17:$AH$17</definedName>
    <definedName name="_xlnm._FilterDatabase" localSheetId="1" hidden="1">ア実績報告兼請求書【記載例】!$A$17:$AH$17</definedName>
    <definedName name="_xlnm._FilterDatabase" localSheetId="2" hidden="1">イ電力使用量内訳表!#REF!</definedName>
    <definedName name="_xlnm._FilterDatabase" localSheetId="3" hidden="1">イ電力使用量内訳表【記載例】!#REF!</definedName>
    <definedName name="_xlnm.Print_Area" localSheetId="0">ア実績報告兼請求書!$A$1:$AH$49</definedName>
    <definedName name="_xlnm.Print_Area" localSheetId="1">ア実績報告兼請求書【記載例】!$A$1:$BD$49</definedName>
    <definedName name="_xlnm.Print_Area" localSheetId="2">イ電力使用量内訳表!$A$1:$AA$20</definedName>
    <definedName name="_xlnm.Print_Area" localSheetId="3">イ電力使用量内訳表【記載例】!$A$1:$AJ$21</definedName>
    <definedName name="_xlnm.Print_Area" localSheetId="4">ウ施設等入居者実績表!$A$1:$K$41</definedName>
    <definedName name="_xlnm.Print_Area" localSheetId="5">ウ施設等入居者実績表【記載例】!$A$1:$N$45</definedName>
    <definedName name="_xlnm.Print_Area" localSheetId="8">'添付台紙（通帳写し）'!$A$1:$I$49</definedName>
    <definedName name="_xlnm.Print_Area" localSheetId="6">'貼付台紙（請求書等）'!$A$1:$I$53</definedName>
    <definedName name="_xlnm.Print_Area" localSheetId="7">'貼付台紙（領収書等）'!$A$1:$I$53</definedName>
    <definedName name="_xlnm.Print_Titles" localSheetId="4">ウ施設等入居者実績表!$15:$16</definedName>
    <definedName name="_xlnm.Print_Titles" localSheetId="5">ウ施設等入居者実績表【記載例】!$15:$16</definedName>
    <definedName name="許可台帳マスター" localSheetId="0">#REF!</definedName>
    <definedName name="許可台帳マスター" localSheetId="1">#REF!</definedName>
    <definedName name="許可台帳マスター" localSheetId="2">#REF!</definedName>
    <definedName name="許可台帳マスター" localSheetId="3">#REF!</definedName>
    <definedName name="許可台帳マスター" localSheetId="4">#REF!</definedName>
    <definedName name="許可台帳マスター" localSheetId="5">#REF!</definedName>
    <definedName name="許可台帳マスター" localSheetId="8">#REF!</definedName>
    <definedName name="許可台帳マスター" localSheetId="6">#REF!</definedName>
    <definedName name="許可台帳マスター" localSheetId="7">#REF!</definedName>
    <definedName name="許可台帳マスター">#REF!</definedName>
    <definedName name="他県２" localSheetId="0">#REF!</definedName>
    <definedName name="他県２" localSheetId="1">#REF!</definedName>
    <definedName name="他県２" localSheetId="2">#REF!</definedName>
    <definedName name="他県２" localSheetId="3">#REF!</definedName>
    <definedName name="他県２" localSheetId="4">#REF!</definedName>
    <definedName name="他県２" localSheetId="5">#REF!</definedName>
    <definedName name="他県２" localSheetId="6">#REF!</definedName>
    <definedName name="他県２" localSheetId="7">#REF!</definedName>
    <definedName name="他県２">#REF!</definedName>
  </definedNames>
  <calcPr calcId="191029"/>
</workbook>
</file>

<file path=xl/calcChain.xml><?xml version="1.0" encoding="utf-8"?>
<calcChain xmlns="http://schemas.openxmlformats.org/spreadsheetml/2006/main">
  <c r="R13" i="44" l="1"/>
  <c r="M13" i="44"/>
  <c r="H13" i="44"/>
  <c r="R12" i="44"/>
  <c r="M12" i="44"/>
  <c r="H12" i="44"/>
  <c r="R11" i="44"/>
  <c r="M11" i="44"/>
  <c r="H11" i="44"/>
  <c r="R10" i="44"/>
  <c r="M10" i="44"/>
  <c r="H10" i="44"/>
  <c r="R9" i="44"/>
  <c r="M9" i="44"/>
  <c r="H9" i="44"/>
  <c r="R8" i="44"/>
  <c r="M8" i="44"/>
  <c r="H8" i="44"/>
  <c r="I40" i="51" l="1"/>
  <c r="H40" i="51"/>
  <c r="G40" i="51"/>
  <c r="F40" i="51"/>
  <c r="E40" i="51"/>
  <c r="D40" i="51"/>
  <c r="I39" i="51"/>
  <c r="H39" i="51"/>
  <c r="G39" i="51"/>
  <c r="F39" i="51"/>
  <c r="E39" i="51"/>
  <c r="D39" i="51"/>
  <c r="I38" i="51"/>
  <c r="H38" i="51"/>
  <c r="G38" i="51"/>
  <c r="G45" i="51" s="1"/>
  <c r="F38" i="51"/>
  <c r="F45" i="51" s="1"/>
  <c r="E38" i="51"/>
  <c r="D38" i="51"/>
  <c r="J35" i="51"/>
  <c r="J34" i="51"/>
  <c r="J33" i="51"/>
  <c r="J32" i="51"/>
  <c r="J31" i="51"/>
  <c r="J30" i="51"/>
  <c r="J29" i="51"/>
  <c r="J28" i="51"/>
  <c r="J27" i="51"/>
  <c r="J26" i="51"/>
  <c r="J25" i="51"/>
  <c r="J24" i="51"/>
  <c r="J23" i="51"/>
  <c r="J22" i="51"/>
  <c r="J21" i="51"/>
  <c r="J20" i="51"/>
  <c r="J19" i="51"/>
  <c r="J18" i="51"/>
  <c r="J17" i="51"/>
  <c r="J13" i="51"/>
  <c r="J8" i="51"/>
  <c r="J8" i="50"/>
  <c r="J13" i="50"/>
  <c r="J17" i="50"/>
  <c r="J18" i="50"/>
  <c r="J19" i="50"/>
  <c r="J20" i="50"/>
  <c r="J21" i="50"/>
  <c r="J22" i="50"/>
  <c r="J23" i="50"/>
  <c r="J24" i="50"/>
  <c r="J25" i="50"/>
  <c r="J26" i="50"/>
  <c r="J27" i="50"/>
  <c r="J28" i="50"/>
  <c r="J29" i="50"/>
  <c r="J30" i="50"/>
  <c r="J31" i="50"/>
  <c r="J32" i="50"/>
  <c r="J33" i="50"/>
  <c r="J34" i="50"/>
  <c r="J35" i="50"/>
  <c r="D38" i="50"/>
  <c r="E38" i="50"/>
  <c r="F38" i="50"/>
  <c r="G38" i="50"/>
  <c r="H38" i="50"/>
  <c r="I38" i="50"/>
  <c r="I45" i="50" s="1"/>
  <c r="D39" i="50"/>
  <c r="E39" i="50"/>
  <c r="F39" i="50"/>
  <c r="G39" i="50"/>
  <c r="H39" i="50"/>
  <c r="I39" i="50"/>
  <c r="D40" i="50"/>
  <c r="E40" i="50"/>
  <c r="F40" i="50"/>
  <c r="G40" i="50"/>
  <c r="H40" i="50"/>
  <c r="I40" i="50"/>
  <c r="D45" i="50"/>
  <c r="E45" i="50"/>
  <c r="R22" i="47"/>
  <c r="R23" i="47"/>
  <c r="R24" i="47"/>
  <c r="R25" i="47"/>
  <c r="R26" i="47"/>
  <c r="R21" i="47"/>
  <c r="L22" i="47"/>
  <c r="L23" i="47"/>
  <c r="L24" i="47"/>
  <c r="L25" i="47"/>
  <c r="L26" i="47"/>
  <c r="L21" i="47"/>
  <c r="F22" i="47"/>
  <c r="F23" i="47"/>
  <c r="F24" i="47"/>
  <c r="F25" i="47"/>
  <c r="F26" i="47"/>
  <c r="F21" i="47"/>
  <c r="R22" i="33"/>
  <c r="R23" i="33"/>
  <c r="R24" i="33"/>
  <c r="R25" i="33"/>
  <c r="R26" i="33"/>
  <c r="R21" i="33"/>
  <c r="L22" i="33"/>
  <c r="L23" i="33"/>
  <c r="L24" i="33"/>
  <c r="L25" i="33"/>
  <c r="L26" i="33"/>
  <c r="L21" i="33"/>
  <c r="F22" i="33"/>
  <c r="F23" i="33"/>
  <c r="F24" i="33"/>
  <c r="F25" i="33"/>
  <c r="F26" i="33"/>
  <c r="F21" i="33"/>
  <c r="V12" i="48"/>
  <c r="X25" i="47" s="1"/>
  <c r="S14" i="48"/>
  <c r="R27" i="47" s="1"/>
  <c r="N14" i="48"/>
  <c r="L27" i="47" s="1"/>
  <c r="I14" i="48"/>
  <c r="V13" i="48"/>
  <c r="Y13" i="48" s="1"/>
  <c r="AD26" i="47" s="1"/>
  <c r="R13" i="48"/>
  <c r="M13" i="48"/>
  <c r="H13" i="48"/>
  <c r="R12" i="48"/>
  <c r="M12" i="48"/>
  <c r="H12" i="48"/>
  <c r="V11" i="48"/>
  <c r="Y11" i="48" s="1"/>
  <c r="AD24" i="47" s="1"/>
  <c r="R11" i="48"/>
  <c r="M11" i="48"/>
  <c r="H11" i="48"/>
  <c r="V10" i="48"/>
  <c r="Y10" i="48" s="1"/>
  <c r="AD23" i="47" s="1"/>
  <c r="R10" i="48"/>
  <c r="M10" i="48"/>
  <c r="H10" i="48"/>
  <c r="V9" i="48"/>
  <c r="Y9" i="48" s="1"/>
  <c r="AD22" i="47" s="1"/>
  <c r="R9" i="48"/>
  <c r="M9" i="48"/>
  <c r="H9" i="48"/>
  <c r="V8" i="48"/>
  <c r="Y8" i="48" s="1"/>
  <c r="AD21" i="47" s="1"/>
  <c r="R8" i="48"/>
  <c r="M8" i="48"/>
  <c r="H8" i="48"/>
  <c r="S14" i="44"/>
  <c r="R27" i="33" s="1"/>
  <c r="N14" i="44"/>
  <c r="L27" i="33" s="1"/>
  <c r="I14" i="44"/>
  <c r="V13" i="44"/>
  <c r="Y13" i="44" s="1"/>
  <c r="AD26" i="33" s="1"/>
  <c r="V12" i="44"/>
  <c r="Y12" i="44" s="1"/>
  <c r="AD25" i="33" s="1"/>
  <c r="V11" i="44"/>
  <c r="Y11" i="44" s="1"/>
  <c r="AD24" i="33" s="1"/>
  <c r="V10" i="44"/>
  <c r="Y10" i="44" s="1"/>
  <c r="AD23" i="33" s="1"/>
  <c r="V9" i="44"/>
  <c r="X22" i="33" s="1"/>
  <c r="V8" i="44"/>
  <c r="Y8" i="44" s="1"/>
  <c r="AD21" i="33" s="1"/>
  <c r="H45" i="51" l="1"/>
  <c r="J40" i="51"/>
  <c r="V14" i="44"/>
  <c r="F45" i="50"/>
  <c r="J39" i="51"/>
  <c r="G45" i="50"/>
  <c r="V14" i="48"/>
  <c r="H45" i="50"/>
  <c r="J40" i="50"/>
  <c r="J38" i="50"/>
  <c r="E45" i="51"/>
  <c r="I45" i="51"/>
  <c r="J39" i="50"/>
  <c r="J38" i="51"/>
  <c r="J45" i="51" s="1"/>
  <c r="D45" i="51"/>
  <c r="Y9" i="44"/>
  <c r="AD22" i="33" s="1"/>
  <c r="Y12" i="48"/>
  <c r="AD25" i="47" s="1"/>
  <c r="X21" i="47"/>
  <c r="X26" i="47"/>
  <c r="X24" i="47"/>
  <c r="F27" i="47"/>
  <c r="X23" i="47"/>
  <c r="X22" i="47"/>
  <c r="X26" i="33"/>
  <c r="X25" i="33"/>
  <c r="X24" i="33"/>
  <c r="X23" i="33"/>
  <c r="F27" i="33"/>
  <c r="X21" i="33"/>
  <c r="Y14" i="44" l="1"/>
  <c r="AD27" i="33" s="1"/>
  <c r="X27" i="47"/>
  <c r="Y14" i="48"/>
  <c r="AD27" i="47" s="1"/>
  <c r="X27" i="33"/>
  <c r="J45" i="50"/>
  <c r="F20" i="47"/>
  <c r="R20" i="47"/>
  <c r="L20" i="47"/>
  <c r="R20" i="33" l="1"/>
  <c r="L20" i="33"/>
  <c r="F20"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9" authorId="0" shapeId="0" xr:uid="{DCB8810B-4EFE-4F29-BB0C-B5D6C2EFDC93}">
      <text>
        <r>
          <rPr>
            <b/>
            <sz val="9"/>
            <color indexed="81"/>
            <rFont val="MS P ゴシック"/>
            <family val="3"/>
            <charset val="128"/>
          </rPr>
          <t>【チェック①】
「１　申請者に関する事項」は、給付申請時の内容を踏まえて記載してください。</t>
        </r>
        <r>
          <rPr>
            <sz val="9"/>
            <color indexed="81"/>
            <rFont val="MS P ゴシック"/>
            <family val="3"/>
            <charset val="128"/>
          </rPr>
          <t xml:space="preserve">
</t>
        </r>
      </text>
    </comment>
    <comment ref="F20" authorId="0" shapeId="0" xr:uid="{9D2D4A1D-1B1D-4C17-87F5-D2B7BB16C9EF}">
      <text>
        <r>
          <rPr>
            <b/>
            <sz val="9"/>
            <color indexed="81"/>
            <rFont val="MS P ゴシック"/>
            <family val="3"/>
            <charset val="128"/>
          </rPr>
          <t>【チェック②】
「イ電力使用量内訳表」と整合を図って記載してください。(エクセル機能を活用して反映させることが可能です。)</t>
        </r>
        <r>
          <rPr>
            <sz val="9"/>
            <color indexed="81"/>
            <rFont val="MS P ゴシック"/>
            <family val="3"/>
            <charset val="128"/>
          </rPr>
          <t xml:space="preserve">
</t>
        </r>
      </text>
    </comment>
    <comment ref="H29" authorId="0" shapeId="0" xr:uid="{DAD05F22-B0F8-43F8-B0CD-89B8EB7B79AD}">
      <text>
        <r>
          <rPr>
            <b/>
            <sz val="9"/>
            <color indexed="81"/>
            <rFont val="MS P ゴシック"/>
            <family val="3"/>
            <charset val="128"/>
          </rPr>
          <t>【チェック③】
電力使用量実績表(上記２)の支援金額合計と整合を図って記載してください。</t>
        </r>
        <r>
          <rPr>
            <sz val="9"/>
            <color indexed="81"/>
            <rFont val="MS P ゴシック"/>
            <family val="3"/>
            <charset val="128"/>
          </rPr>
          <t xml:space="preserve">
</t>
        </r>
      </text>
    </comment>
    <comment ref="AD33" authorId="0" shapeId="0" xr:uid="{3C9F0C59-6276-4955-A786-1CD5612AD06C}">
      <text>
        <r>
          <rPr>
            <b/>
            <sz val="9"/>
            <color indexed="81"/>
            <rFont val="MS P ゴシック"/>
            <family val="3"/>
            <charset val="128"/>
          </rPr>
          <t>【チェック④】
給付申請時に第１期・第２期の申請情報に同意し、同じ口座へ振込を希望する場合はチェックをしてください。</t>
        </r>
      </text>
    </comment>
    <comment ref="J40" authorId="0" shapeId="0" xr:uid="{7CADEB38-60E2-485C-AD33-1CC8C6DC5C02}">
      <text>
        <r>
          <rPr>
            <b/>
            <sz val="9"/>
            <color indexed="81"/>
            <rFont val="MS P ゴシック"/>
            <family val="3"/>
            <charset val="128"/>
          </rPr>
          <t>【チェック⑤】
フリガナを書きもらさないこと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838052C4-841B-496E-AE26-2FB0EF71CAE6}">
      <text>
        <r>
          <rPr>
            <b/>
            <sz val="9"/>
            <color indexed="81"/>
            <rFont val="MS P ゴシック"/>
            <family val="3"/>
            <charset val="128"/>
          </rPr>
          <t xml:space="preserve">【チェック①】
電力使用量見込表の記載内容を踏まえて作成してください。
</t>
        </r>
      </text>
    </comment>
    <comment ref="G8" authorId="0" shapeId="0" xr:uid="{AACCACD7-3DE6-4966-B664-57A9B2606C85}">
      <text>
        <r>
          <rPr>
            <b/>
            <sz val="9"/>
            <color indexed="81"/>
            <rFont val="MS P ゴシック"/>
            <family val="3"/>
            <charset val="128"/>
          </rPr>
          <t>上昇額2.0円以上を確認できる月があれば、以降は記入不要です</t>
        </r>
      </text>
    </comment>
    <comment ref="I12" authorId="0" shapeId="0" xr:uid="{49E02EC8-54DB-4F4B-8831-6351B97FA0D4}">
      <text>
        <r>
          <rPr>
            <b/>
            <sz val="9"/>
            <color indexed="81"/>
            <rFont val="MS P ゴシック"/>
            <family val="3"/>
            <charset val="128"/>
          </rPr>
          <t xml:space="preserve">【チェック②】
電力使用量見込表において、見込数値としていた箇所を実績数値に変更してください。
</t>
        </r>
      </text>
    </comment>
    <comment ref="Y14" authorId="0" shapeId="0" xr:uid="{0E99E076-8F94-45C2-840B-87EFC20DD693}">
      <text>
        <r>
          <rPr>
            <b/>
            <sz val="9"/>
            <color indexed="81"/>
            <rFont val="MS P ゴシック"/>
            <family val="3"/>
            <charset val="128"/>
          </rPr>
          <t>【チェック③】
支援金見込額を給付申請書に転記してください。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8" authorId="0" shapeId="0" xr:uid="{F10493FD-F1CB-4BB7-8D7E-8F8DFBBD0240}">
      <text>
        <r>
          <rPr>
            <b/>
            <sz val="12"/>
            <color indexed="81"/>
            <rFont val="MS P ゴシック"/>
            <family val="3"/>
            <charset val="128"/>
          </rPr>
          <t>【チェック①】
給付申請時点で、見込数値としていた箇所を実績に変更してください。</t>
        </r>
        <r>
          <rPr>
            <sz val="12"/>
            <color indexed="81"/>
            <rFont val="MS P ゴシック"/>
            <family val="3"/>
            <charset val="128"/>
          </rPr>
          <t xml:space="preserve">
</t>
        </r>
      </text>
    </comment>
    <comment ref="J39" authorId="0" shapeId="0" xr:uid="{9753CD42-4014-43D2-AE16-5FE51AE0AA8D}">
      <text>
        <r>
          <rPr>
            <b/>
            <sz val="9"/>
            <color indexed="81"/>
            <rFont val="MS P ゴシック"/>
            <family val="3"/>
            <charset val="128"/>
          </rPr>
          <t>【チェック②】
本様式の「直営分」の数値と電力使用量内訳表に記載する電力使用量が整合するようにしてください。</t>
        </r>
      </text>
    </comment>
    <comment ref="J45" authorId="0" shapeId="0" xr:uid="{0E2BE449-57F1-498E-B868-9FA31BA465A4}">
      <text>
        <r>
          <rPr>
            <b/>
            <sz val="9"/>
            <color indexed="81"/>
            <rFont val="MS P ゴシック"/>
            <family val="3"/>
            <charset val="128"/>
          </rPr>
          <t>【チェック③】
施設全体の電力使用量と直営分・入居者負担分の電力使用量に不整合があるとエラーと表示されますので確認してください。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<sst xmlns="http://schemas.openxmlformats.org/spreadsheetml/2006/main" count="595" uniqueCount="216">
  <si>
    <t>ふりがな</t>
    <phoneticPr fontId="13"/>
  </si>
  <si>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3"/>
  </si>
  <si>
    <t>法人名・屋号</t>
    <rPh sb="0" eb="2">
      <t>ホウジン</t>
    </rPh>
    <rPh sb="2" eb="3">
      <t>メイ</t>
    </rPh>
    <rPh sb="4" eb="6">
      <t>ヤゴウ</t>
    </rPh>
    <phoneticPr fontId="13"/>
  </si>
  <si>
    <t>代表者職名</t>
    <rPh sb="0" eb="3">
      <t>ダイヒョウシャ</t>
    </rPh>
    <rPh sb="3" eb="5">
      <t>ショクメイ</t>
    </rPh>
    <phoneticPr fontId="13"/>
  </si>
  <si>
    <t>担当者職名</t>
    <rPh sb="0" eb="2">
      <t>タントウ</t>
    </rPh>
    <rPh sb="2" eb="3">
      <t>シャ</t>
    </rPh>
    <rPh sb="3" eb="5">
      <t>ショクメイ</t>
    </rPh>
    <phoneticPr fontId="13"/>
  </si>
  <si>
    <t>代表者氏名</t>
    <rPh sb="0" eb="3">
      <t>ダイヒョウシャ</t>
    </rPh>
    <rPh sb="3" eb="5">
      <t>シメイ</t>
    </rPh>
    <phoneticPr fontId="13"/>
  </si>
  <si>
    <t>担当者氏名</t>
    <rPh sb="0" eb="3">
      <t>タントウシャ</t>
    </rPh>
    <rPh sb="3" eb="5">
      <t>シメイ</t>
    </rPh>
    <phoneticPr fontId="13"/>
  </si>
  <si>
    <t>郵便番号</t>
    <rPh sb="0" eb="4">
      <t>ユウビンバンゴウ</t>
    </rPh>
    <phoneticPr fontId="13"/>
  </si>
  <si>
    <t>A</t>
  </si>
  <si>
    <t>農業，林業</t>
  </si>
  <si>
    <t>B</t>
    <phoneticPr fontId="13"/>
  </si>
  <si>
    <t>漁業</t>
    <phoneticPr fontId="13"/>
  </si>
  <si>
    <t>C</t>
  </si>
  <si>
    <t>鉱業，採石業，砂利採取業</t>
  </si>
  <si>
    <t>D</t>
    <phoneticPr fontId="13"/>
  </si>
  <si>
    <t>建設業</t>
    <rPh sb="0" eb="3">
      <t>ケンセツギョウ</t>
    </rPh>
    <phoneticPr fontId="13"/>
  </si>
  <si>
    <t>E</t>
  </si>
  <si>
    <t>製造業</t>
  </si>
  <si>
    <t>F</t>
    <phoneticPr fontId="13"/>
  </si>
  <si>
    <t>電気・ガス・熱供給・水道業</t>
    <phoneticPr fontId="13"/>
  </si>
  <si>
    <t>G</t>
    <phoneticPr fontId="13"/>
  </si>
  <si>
    <t>情報通信業</t>
    <phoneticPr fontId="13"/>
  </si>
  <si>
    <t>H</t>
  </si>
  <si>
    <t>運輸業，郵便業</t>
  </si>
  <si>
    <t>I</t>
    <phoneticPr fontId="13"/>
  </si>
  <si>
    <t>卸売業，小売業</t>
    <phoneticPr fontId="13"/>
  </si>
  <si>
    <t>J</t>
  </si>
  <si>
    <t>金融業，保険業</t>
  </si>
  <si>
    <t>K</t>
    <phoneticPr fontId="13"/>
  </si>
  <si>
    <t>不動産業，物品賃貸業</t>
    <phoneticPr fontId="13"/>
  </si>
  <si>
    <t>L</t>
  </si>
  <si>
    <t>学術研究，専門・技術サービス業</t>
  </si>
  <si>
    <t>M</t>
    <phoneticPr fontId="13"/>
  </si>
  <si>
    <t>宿泊業，飲食サービス業</t>
    <phoneticPr fontId="13"/>
  </si>
  <si>
    <t>N</t>
  </si>
  <si>
    <t>生活関連サービス業，娯楽業</t>
  </si>
  <si>
    <t>O</t>
    <phoneticPr fontId="13"/>
  </si>
  <si>
    <t>教育，学習支援業</t>
    <phoneticPr fontId="13"/>
  </si>
  <si>
    <t>P</t>
  </si>
  <si>
    <t>医療，福祉</t>
  </si>
  <si>
    <t>Q</t>
  </si>
  <si>
    <t>複合サービス事業</t>
  </si>
  <si>
    <t>R</t>
    <phoneticPr fontId="13"/>
  </si>
  <si>
    <t>サービス業（他に分類されないもの）</t>
    <phoneticPr fontId="13"/>
  </si>
  <si>
    <t>S</t>
  </si>
  <si>
    <t>公務（他に分類されるものを除く）</t>
  </si>
  <si>
    <t>T</t>
    <phoneticPr fontId="13"/>
  </si>
  <si>
    <t>分類不能の産業</t>
    <phoneticPr fontId="13"/>
  </si>
  <si>
    <t>申請者の種別</t>
    <rPh sb="0" eb="3">
      <t>シンセイシャ</t>
    </rPh>
    <rPh sb="4" eb="6">
      <t>シュベツ</t>
    </rPh>
    <phoneticPr fontId="13"/>
  </si>
  <si>
    <t>１　申請者に関する事項</t>
    <rPh sb="2" eb="5">
      <t>シンセイシャ</t>
    </rPh>
    <rPh sb="6" eb="7">
      <t>カン</t>
    </rPh>
    <rPh sb="9" eb="11">
      <t>ジコウ</t>
    </rPh>
    <phoneticPr fontId="11"/>
  </si>
  <si>
    <r>
      <t>生年月日</t>
    </r>
    <r>
      <rPr>
        <sz val="6"/>
        <color theme="1"/>
        <rFont val="ＭＳ Ｐ明朝"/>
        <family val="1"/>
        <charset val="128"/>
      </rPr>
      <t xml:space="preserve">
（個人事業主の場合）</t>
    </r>
    <rPh sb="0" eb="2">
      <t>セイネン</t>
    </rPh>
    <rPh sb="2" eb="4">
      <t>ガッピ</t>
    </rPh>
    <rPh sb="6" eb="8">
      <t>コジン</t>
    </rPh>
    <rPh sb="8" eb="11">
      <t>ジギョウヌシ</t>
    </rPh>
    <rPh sb="12" eb="14">
      <t>バアイ</t>
    </rPh>
    <phoneticPr fontId="11"/>
  </si>
  <si>
    <r>
      <t xml:space="preserve">電話番号
</t>
    </r>
    <r>
      <rPr>
        <sz val="6"/>
        <color theme="1"/>
        <rFont val="ＭＳ Ｐ明朝"/>
        <family val="1"/>
        <charset val="128"/>
      </rPr>
      <t>（日中連絡可能な番号）</t>
    </r>
    <rPh sb="0" eb="2">
      <t>デンワ</t>
    </rPh>
    <rPh sb="2" eb="4">
      <t>バンゴウ</t>
    </rPh>
    <rPh sb="6" eb="8">
      <t>ニッチュウ</t>
    </rPh>
    <rPh sb="8" eb="10">
      <t>レンラク</t>
    </rPh>
    <rPh sb="10" eb="12">
      <t>カノウ</t>
    </rPh>
    <rPh sb="13" eb="15">
      <t>バンゴウ</t>
    </rPh>
    <phoneticPr fontId="13"/>
  </si>
  <si>
    <t>申請者の
住所</t>
    <rPh sb="0" eb="3">
      <t>シンセイシャ</t>
    </rPh>
    <rPh sb="5" eb="7">
      <t>ジュウショ</t>
    </rPh>
    <phoneticPr fontId="13"/>
  </si>
  <si>
    <t>　</t>
    <phoneticPr fontId="11"/>
  </si>
  <si>
    <t>口座名義</t>
    <rPh sb="0" eb="2">
      <t>コウザ</t>
    </rPh>
    <rPh sb="2" eb="4">
      <t>メイギ</t>
    </rPh>
    <phoneticPr fontId="13"/>
  </si>
  <si>
    <t>口座番号</t>
    <rPh sb="0" eb="2">
      <t>コウザ</t>
    </rPh>
    <rPh sb="2" eb="4">
      <t>バンゴウ</t>
    </rPh>
    <phoneticPr fontId="13"/>
  </si>
  <si>
    <t>預金種別</t>
    <rPh sb="0" eb="2">
      <t>ヨキン</t>
    </rPh>
    <rPh sb="2" eb="4">
      <t>シュベツ</t>
    </rPh>
    <phoneticPr fontId="11"/>
  </si>
  <si>
    <t>口座番号</t>
    <rPh sb="0" eb="2">
      <t>コウザ</t>
    </rPh>
    <rPh sb="2" eb="4">
      <t>バンゴウ</t>
    </rPh>
    <phoneticPr fontId="11"/>
  </si>
  <si>
    <t>金融機関名</t>
    <rPh sb="0" eb="2">
      <t>キンユウ</t>
    </rPh>
    <rPh sb="2" eb="4">
      <t>キカン</t>
    </rPh>
    <rPh sb="4" eb="5">
      <t>メイ</t>
    </rPh>
    <phoneticPr fontId="11"/>
  </si>
  <si>
    <t>支店名</t>
    <rPh sb="0" eb="3">
      <t>シテンメイ</t>
    </rPh>
    <phoneticPr fontId="11"/>
  </si>
  <si>
    <t>金融機関</t>
    <rPh sb="0" eb="2">
      <t>キンユウ</t>
    </rPh>
    <rPh sb="2" eb="4">
      <t>キカン</t>
    </rPh>
    <phoneticPr fontId="11"/>
  </si>
  <si>
    <t>銀行</t>
    <rPh sb="0" eb="2">
      <t>ギンコウ</t>
    </rPh>
    <phoneticPr fontId="11"/>
  </si>
  <si>
    <t>金庫</t>
    <rPh sb="0" eb="2">
      <t>キンコ</t>
    </rPh>
    <phoneticPr fontId="11"/>
  </si>
  <si>
    <t>出張所</t>
    <rPh sb="0" eb="2">
      <t>シュッチョウ</t>
    </rPh>
    <rPh sb="2" eb="3">
      <t>ショ</t>
    </rPh>
    <phoneticPr fontId="11"/>
  </si>
  <si>
    <t>営業部</t>
    <rPh sb="0" eb="2">
      <t>エイギョウ</t>
    </rPh>
    <rPh sb="2" eb="3">
      <t>ブ</t>
    </rPh>
    <phoneticPr fontId="11"/>
  </si>
  <si>
    <t>下関市</t>
  </si>
  <si>
    <t>宇部市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</si>
  <si>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</si>
  <si>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</si>
  <si>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</si>
  <si>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</si>
  <si>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</si>
  <si>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</si>
  <si>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</si>
  <si>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</si>
  <si>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</si>
  <si>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</si>
  <si>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</si>
  <si>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</si>
  <si>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</si>
  <si>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</si>
  <si>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</si>
  <si>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</si>
  <si>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法人</t>
    <rPh sb="0" eb="2">
      <t>ホウジン</t>
    </rPh>
    <phoneticPr fontId="11"/>
  </si>
  <si>
    <t>団体等</t>
    <rPh sb="0" eb="2">
      <t>ダンタイ</t>
    </rPh>
    <rPh sb="2" eb="3">
      <t>トウ</t>
    </rPh>
    <phoneticPr fontId="11"/>
  </si>
  <si>
    <t>個人事業主</t>
    <rPh sb="0" eb="2">
      <t>コジン</t>
    </rPh>
    <rPh sb="2" eb="5">
      <t>ジギョウヌシ</t>
    </rPh>
    <phoneticPr fontId="11"/>
  </si>
  <si>
    <t>　</t>
    <phoneticPr fontId="13"/>
  </si>
  <si>
    <t>0</t>
    <phoneticPr fontId="11"/>
  </si>
  <si>
    <t>【県外】</t>
    <rPh sb="1" eb="3">
      <t>ケンガイ</t>
    </rPh>
    <phoneticPr fontId="11"/>
  </si>
  <si>
    <t>000-0000</t>
    <phoneticPr fontId="11"/>
  </si>
  <si>
    <t>山口　太郎</t>
    <rPh sb="0" eb="2">
      <t>ヤマグチ</t>
    </rPh>
    <rPh sb="3" eb="5">
      <t>タロウ</t>
    </rPh>
    <phoneticPr fontId="11"/>
  </si>
  <si>
    <t>提出先</t>
    <rPh sb="0" eb="2">
      <t>テイシュツ</t>
    </rPh>
    <rPh sb="2" eb="3">
      <t>サキ</t>
    </rPh>
    <phoneticPr fontId="11"/>
  </si>
  <si>
    <t>山口市</t>
    <rPh sb="0" eb="3">
      <t>ヤマグチシ</t>
    </rPh>
    <phoneticPr fontId="11"/>
  </si>
  <si>
    <t>Ⅰ</t>
    <phoneticPr fontId="11"/>
  </si>
  <si>
    <t>Ⅱ</t>
    <phoneticPr fontId="11"/>
  </si>
  <si>
    <t>要</t>
    <rPh sb="0" eb="1">
      <t>ヨウ</t>
    </rPh>
    <phoneticPr fontId="11"/>
  </si>
  <si>
    <t>申請区分</t>
    <rPh sb="0" eb="2">
      <t>シンセイ</t>
    </rPh>
    <rPh sb="2" eb="4">
      <t>クブン</t>
    </rPh>
    <phoneticPr fontId="11"/>
  </si>
  <si>
    <t>合計</t>
    <rPh sb="0" eb="2">
      <t>ゴウケイ</t>
    </rPh>
    <phoneticPr fontId="11"/>
  </si>
  <si>
    <t xml:space="preserve">  中小企業特別高圧電気料金支援金事務局　あて</t>
    <rPh sb="2" eb="6">
      <t>チュウショウキギョウ</t>
    </rPh>
    <rPh sb="6" eb="17">
      <t>トクベツコウアツデンキリョウキンシエンキン</t>
    </rPh>
    <rPh sb="17" eb="20">
      <t>ジムキョク</t>
    </rPh>
    <phoneticPr fontId="11"/>
  </si>
  <si>
    <t>事業所①</t>
    <rPh sb="0" eb="3">
      <t>ジギョウショ</t>
    </rPh>
    <phoneticPr fontId="11"/>
  </si>
  <si>
    <t>事業所②</t>
    <rPh sb="0" eb="3">
      <t>ジギョウショ</t>
    </rPh>
    <phoneticPr fontId="11"/>
  </si>
  <si>
    <t>事業所③</t>
    <rPh sb="0" eb="3">
      <t>ジギョウショ</t>
    </rPh>
    <phoneticPr fontId="11"/>
  </si>
  <si>
    <t>R4.1
(基準)</t>
    <rPh sb="6" eb="8">
      <t>キジュン</t>
    </rPh>
    <phoneticPr fontId="11"/>
  </si>
  <si>
    <t>事業所名</t>
    <rPh sb="0" eb="3">
      <t>ジギョウショ</t>
    </rPh>
    <rPh sb="3" eb="4">
      <t>メイ</t>
    </rPh>
    <phoneticPr fontId="11"/>
  </si>
  <si>
    <t>―</t>
    <phoneticPr fontId="11"/>
  </si>
  <si>
    <t>申請者</t>
    <rPh sb="0" eb="3">
      <t>シンセイシャ</t>
    </rPh>
    <phoneticPr fontId="11"/>
  </si>
  <si>
    <t>合　　計</t>
    <rPh sb="0" eb="1">
      <t>ゴウ</t>
    </rPh>
    <rPh sb="3" eb="4">
      <t>ケイ</t>
    </rPh>
    <phoneticPr fontId="11"/>
  </si>
  <si>
    <t>区　　分</t>
    <rPh sb="0" eb="1">
      <t>ク</t>
    </rPh>
    <rPh sb="3" eb="4">
      <t>ブン</t>
    </rPh>
    <phoneticPr fontId="11"/>
  </si>
  <si>
    <t>(kWh)</t>
    <phoneticPr fontId="11"/>
  </si>
  <si>
    <t>単価
上昇額</t>
    <rPh sb="0" eb="2">
      <t>タンカ</t>
    </rPh>
    <rPh sb="3" eb="5">
      <t>ジョウショウ</t>
    </rPh>
    <rPh sb="5" eb="6">
      <t>ガク</t>
    </rPh>
    <phoneticPr fontId="11"/>
  </si>
  <si>
    <t>(円/kWh)</t>
    <phoneticPr fontId="11"/>
  </si>
  <si>
    <t>申請者 ：</t>
    <phoneticPr fontId="11"/>
  </si>
  <si>
    <t>通帳の写し添付欄（オモテ面）</t>
    <phoneticPr fontId="11"/>
  </si>
  <si>
    <t>通帳の写し添付欄（表紙裏面見開き１・２ページ）</t>
    <phoneticPr fontId="11"/>
  </si>
  <si>
    <t>添付欄</t>
    <phoneticPr fontId="11"/>
  </si>
  <si>
    <t>　標記について、下記のとおり実績を報告するとともに、中小企業特別高圧電気料金支援金を請求します。</t>
    <rPh sb="1" eb="3">
      <t>ヒョウキ</t>
    </rPh>
    <rPh sb="8" eb="10">
      <t>カキ</t>
    </rPh>
    <rPh sb="14" eb="16">
      <t>ジッセキ</t>
    </rPh>
    <rPh sb="17" eb="19">
      <t>ホウコク</t>
    </rPh>
    <rPh sb="26" eb="38">
      <t>チュウショウキギョウトクベツコウアツデンキリョウキン</t>
    </rPh>
    <rPh sb="38" eb="41">
      <t>シエンキン</t>
    </rPh>
    <rPh sb="42" eb="44">
      <t>セイキュウ</t>
    </rPh>
    <phoneticPr fontId="11"/>
  </si>
  <si>
    <t>報告日</t>
    <rPh sb="0" eb="2">
      <t>ホウコク</t>
    </rPh>
    <rPh sb="2" eb="3">
      <t>ビ</t>
    </rPh>
    <phoneticPr fontId="11"/>
  </si>
  <si>
    <t>支店</t>
    <rPh sb="0" eb="2">
      <t>シテン</t>
    </rPh>
    <phoneticPr fontId="11"/>
  </si>
  <si>
    <t>組合・農協</t>
    <rPh sb="0" eb="2">
      <t>クミアイ</t>
    </rPh>
    <rPh sb="3" eb="4">
      <t>ノウ</t>
    </rPh>
    <phoneticPr fontId="11"/>
  </si>
  <si>
    <t>ﾌﾘｶﾞﾅ</t>
    <phoneticPr fontId="11"/>
  </si>
  <si>
    <t>漢 字</t>
    <rPh sb="0" eb="1">
      <t>カン</t>
    </rPh>
    <rPh sb="2" eb="3">
      <t>ジ</t>
    </rPh>
    <phoneticPr fontId="11"/>
  </si>
  <si>
    <t>申請区分</t>
    <rPh sb="0" eb="2">
      <t>シンセイ</t>
    </rPh>
    <rPh sb="2" eb="4">
      <t>クブン</t>
    </rPh>
    <phoneticPr fontId="13"/>
  </si>
  <si>
    <t>支援金額</t>
    <rPh sb="0" eb="3">
      <t>シエンキン</t>
    </rPh>
    <rPh sb="3" eb="4">
      <t>ガク</t>
    </rPh>
    <phoneticPr fontId="11"/>
  </si>
  <si>
    <t>事業所名</t>
    <rPh sb="0" eb="3">
      <t>ジギョウショ</t>
    </rPh>
    <rPh sb="3" eb="4">
      <t>メイ</t>
    </rPh>
    <phoneticPr fontId="13"/>
  </si>
  <si>
    <t>３　請求額</t>
    <rPh sb="2" eb="4">
      <t>セイキュウ</t>
    </rPh>
    <rPh sb="4" eb="5">
      <t>ガク</t>
    </rPh>
    <phoneticPr fontId="11"/>
  </si>
  <si>
    <t>千円</t>
    <rPh sb="0" eb="2">
      <t>センエン</t>
    </rPh>
    <phoneticPr fontId="11"/>
  </si>
  <si>
    <t>円</t>
    <rPh sb="0" eb="1">
      <t>エン</t>
    </rPh>
    <phoneticPr fontId="11"/>
  </si>
  <si>
    <t>５　添付書類</t>
    <rPh sb="2" eb="4">
      <t>テンプ</t>
    </rPh>
    <rPh sb="4" eb="6">
      <t>ショルイ</t>
    </rPh>
    <phoneticPr fontId="11"/>
  </si>
  <si>
    <t>kWh</t>
    <phoneticPr fontId="11"/>
  </si>
  <si>
    <t>―</t>
    <phoneticPr fontId="11"/>
  </si>
  <si>
    <t>申請者名義の振込先口座の通帳の写し</t>
    <rPh sb="0" eb="3">
      <t>シンセイシャ</t>
    </rPh>
    <rPh sb="3" eb="5">
      <t>メイギ</t>
    </rPh>
    <rPh sb="6" eb="9">
      <t>フリコミサキ</t>
    </rPh>
    <rPh sb="9" eb="11">
      <t>コウザ</t>
    </rPh>
    <rPh sb="12" eb="14">
      <t>ツウチョウ</t>
    </rPh>
    <rPh sb="15" eb="16">
      <t>ウツ</t>
    </rPh>
    <phoneticPr fontId="11"/>
  </si>
  <si>
    <t>(円)</t>
    <phoneticPr fontId="11"/>
  </si>
  <si>
    <t>第４号様式の２（第８条関係）</t>
    <rPh sb="0" eb="1">
      <t>ダイ</t>
    </rPh>
    <rPh sb="2" eb="3">
      <t>ゴウ</t>
    </rPh>
    <rPh sb="3" eb="5">
      <t>ヨウシキ</t>
    </rPh>
    <rPh sb="8" eb="9">
      <t>ダイ</t>
    </rPh>
    <rPh sb="10" eb="11">
      <t>ジョウ</t>
    </rPh>
    <rPh sb="11" eb="13">
      <t>カンケイ</t>
    </rPh>
    <phoneticPr fontId="13"/>
  </si>
  <si>
    <t>第４号様式（第８条関係）</t>
    <rPh sb="0" eb="1">
      <t>ダイ</t>
    </rPh>
    <rPh sb="2" eb="3">
      <t>ゴウ</t>
    </rPh>
    <rPh sb="3" eb="5">
      <t>ヨウシキ</t>
    </rPh>
    <rPh sb="6" eb="7">
      <t>ダイ</t>
    </rPh>
    <rPh sb="8" eb="9">
      <t>ジョウ</t>
    </rPh>
    <rPh sb="9" eb="11">
      <t>カンケイ</t>
    </rPh>
    <phoneticPr fontId="13"/>
  </si>
  <si>
    <t>電力使用量内訳表（第４号様式の２）</t>
    <rPh sb="0" eb="2">
      <t>デンリョク</t>
    </rPh>
    <rPh sb="2" eb="5">
      <t>シヨウリョウ</t>
    </rPh>
    <rPh sb="5" eb="7">
      <t>ウチワケ</t>
    </rPh>
    <rPh sb="7" eb="8">
      <t>ヒョウ</t>
    </rPh>
    <rPh sb="9" eb="10">
      <t>ダイ</t>
    </rPh>
    <rPh sb="11" eb="12">
      <t>ゴウ</t>
    </rPh>
    <rPh sb="12" eb="14">
      <t>ヨウシキ</t>
    </rPh>
    <phoneticPr fontId="11"/>
  </si>
  <si>
    <t>小売電気事業者が発行する請求書の写し及び領収を確認できる書類の写し</t>
    <rPh sb="8" eb="10">
      <t>ハッコウ</t>
    </rPh>
    <rPh sb="12" eb="15">
      <t>セイキュウショ</t>
    </rPh>
    <rPh sb="16" eb="17">
      <t>ウツ</t>
    </rPh>
    <rPh sb="18" eb="19">
      <t>オヨ</t>
    </rPh>
    <rPh sb="20" eb="22">
      <t>リョウシュウ</t>
    </rPh>
    <rPh sb="23" eb="25">
      <t>カクニン</t>
    </rPh>
    <rPh sb="28" eb="30">
      <t>ショルイ</t>
    </rPh>
    <rPh sb="31" eb="32">
      <t>ウツ</t>
    </rPh>
    <phoneticPr fontId="11"/>
  </si>
  <si>
    <t>施設等が発行する請求書の写し及び領収を確認できる書類の写し</t>
    <rPh sb="0" eb="2">
      <t>シセツ</t>
    </rPh>
    <rPh sb="2" eb="3">
      <t>トウ</t>
    </rPh>
    <rPh sb="4" eb="6">
      <t>ハッコウ</t>
    </rPh>
    <rPh sb="8" eb="11">
      <t>セイキュウショ</t>
    </rPh>
    <rPh sb="12" eb="13">
      <t>ウツ</t>
    </rPh>
    <rPh sb="14" eb="15">
      <t>オヨ</t>
    </rPh>
    <rPh sb="16" eb="18">
      <t>リョウシュウ</t>
    </rPh>
    <rPh sb="19" eb="21">
      <t>カクニン</t>
    </rPh>
    <rPh sb="24" eb="26">
      <t>ショルイ</t>
    </rPh>
    <rPh sb="27" eb="28">
      <t>ウツ</t>
    </rPh>
    <phoneticPr fontId="11"/>
  </si>
  <si>
    <r>
      <t>施設等入居者等における電力使用量実績表（第４号様式の３）　</t>
    </r>
    <r>
      <rPr>
        <sz val="6"/>
        <color theme="1"/>
        <rFont val="ＭＳ Ｐ明朝"/>
        <family val="1"/>
        <charset val="128"/>
      </rPr>
      <t>※テナント事業者等を有しない場合は不要</t>
    </r>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</si>
  <si>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
使用量</t>
    <rPh sb="0" eb="2">
      <t>デンリョク</t>
    </rPh>
    <rPh sb="3" eb="5">
      <t>シヨウ</t>
    </rPh>
    <rPh sb="5" eb="6">
      <t>リョウ</t>
    </rPh>
    <phoneticPr fontId="11"/>
  </si>
  <si>
    <t>支援金額</t>
    <rPh sb="0" eb="2">
      <t>シエン</t>
    </rPh>
    <rPh sb="3" eb="4">
      <t>ガク</t>
    </rPh>
    <phoneticPr fontId="11"/>
  </si>
  <si>
    <t>Ⅱ　施設等を経由して間接的に受電</t>
    <rPh sb="2" eb="4">
      <t>シセツ</t>
    </rPh>
    <rPh sb="4" eb="5">
      <t>トウ</t>
    </rPh>
    <rPh sb="6" eb="8">
      <t>ケイユ</t>
    </rPh>
    <rPh sb="10" eb="13">
      <t>カンセツテキ</t>
    </rPh>
    <rPh sb="14" eb="16">
      <t>ジュデン</t>
    </rPh>
    <phoneticPr fontId="11"/>
  </si>
  <si>
    <t>【県外】</t>
    <rPh sb="1" eb="3">
      <t>ケンガイ</t>
    </rPh>
    <phoneticPr fontId="11"/>
  </si>
  <si>
    <t>Ⅰ　電力会社から直接に受電</t>
    <rPh sb="2" eb="4">
      <t>デンリョク</t>
    </rPh>
    <rPh sb="4" eb="6">
      <t>カイシャ</t>
    </rPh>
    <rPh sb="8" eb="10">
      <t>チョクセツ</t>
    </rPh>
    <rPh sb="11" eb="13">
      <t>ジュデン</t>
    </rPh>
    <phoneticPr fontId="11"/>
  </si>
  <si>
    <t>【添付台紙①】電気料金の請求書（写し）</t>
    <rPh sb="1" eb="5">
      <t>テンプダイシ</t>
    </rPh>
    <rPh sb="7" eb="9">
      <t>デンキ</t>
    </rPh>
    <rPh sb="9" eb="11">
      <t>リョウキン</t>
    </rPh>
    <rPh sb="12" eb="15">
      <t>セイキュウショ</t>
    </rPh>
    <rPh sb="16" eb="17">
      <t>ウツ</t>
    </rPh>
    <phoneticPr fontId="11"/>
  </si>
  <si>
    <t>【添付台紙②】電気料金の領収書（写し）</t>
    <rPh sb="1" eb="5">
      <t>テンプダイシ</t>
    </rPh>
    <rPh sb="7" eb="9">
      <t>デンキ</t>
    </rPh>
    <rPh sb="9" eb="11">
      <t>リョウキン</t>
    </rPh>
    <rPh sb="12" eb="15">
      <t>リョウシュウショ</t>
    </rPh>
    <rPh sb="16" eb="17">
      <t>ウツ</t>
    </rPh>
    <phoneticPr fontId="11"/>
  </si>
  <si>
    <t>【添付台紙③】振込先口座を確認できる書類（通帳の写し）　</t>
    <rPh sb="1" eb="5">
      <t>テンプダイシ</t>
    </rPh>
    <phoneticPr fontId="11"/>
  </si>
  <si>
    <r>
      <rPr>
        <sz val="16"/>
        <rFont val="ＭＳ 明朝"/>
        <family val="1"/>
        <charset val="128"/>
      </rPr>
      <t xml:space="preserve">１ </t>
    </r>
    <r>
      <rPr>
        <sz val="16"/>
        <color theme="1"/>
        <rFont val="ＭＳ 明朝"/>
        <family val="1"/>
        <charset val="128"/>
      </rPr>
      <t>施設等について【全体】</t>
    </r>
    <rPh sb="2" eb="4">
      <t>シセツ</t>
    </rPh>
    <rPh sb="4" eb="5">
      <t>トウ</t>
    </rPh>
    <rPh sb="10" eb="12">
      <t>ゼンタイ</t>
    </rPh>
    <phoneticPr fontId="11"/>
  </si>
  <si>
    <t>施設等の名称</t>
    <rPh sb="0" eb="2">
      <t>シセツ</t>
    </rPh>
    <rPh sb="2" eb="3">
      <t>トウ</t>
    </rPh>
    <rPh sb="4" eb="6">
      <t>メイショウ</t>
    </rPh>
    <phoneticPr fontId="11"/>
  </si>
  <si>
    <t>〔施設全体〕電力使用量（kWh）</t>
    <rPh sb="1" eb="3">
      <t>シセツ</t>
    </rPh>
    <rPh sb="3" eb="5">
      <t>ゼンタイ</t>
    </rPh>
    <rPh sb="6" eb="8">
      <t>デンリョク</t>
    </rPh>
    <rPh sb="8" eb="10">
      <t>シヨウ</t>
    </rPh>
    <phoneticPr fontId="11"/>
  </si>
  <si>
    <t>合　計</t>
    <rPh sb="0" eb="1">
      <t>ゴウ</t>
    </rPh>
    <rPh sb="2" eb="3">
      <t>ケイ</t>
    </rPh>
    <phoneticPr fontId="11"/>
  </si>
  <si>
    <r>
      <rPr>
        <sz val="16"/>
        <rFont val="ＭＳ 明朝"/>
        <family val="1"/>
        <charset val="128"/>
      </rPr>
      <t xml:space="preserve">２ </t>
    </r>
    <r>
      <rPr>
        <sz val="16"/>
        <color theme="1"/>
        <rFont val="ＭＳ 明朝"/>
        <family val="1"/>
        <charset val="128"/>
      </rPr>
      <t>運営事業者直営分について</t>
    </r>
    <rPh sb="2" eb="4">
      <t>ウンエイ</t>
    </rPh>
    <rPh sb="4" eb="7">
      <t>ジギョウシャ</t>
    </rPh>
    <rPh sb="7" eb="9">
      <t>チョクエイ</t>
    </rPh>
    <rPh sb="9" eb="10">
      <t>ブン</t>
    </rPh>
    <phoneticPr fontId="11"/>
  </si>
  <si>
    <t>共用部分の電気料金高騰分</t>
    <rPh sb="0" eb="2">
      <t>キョウヨウ</t>
    </rPh>
    <rPh sb="2" eb="4">
      <t>ブブン</t>
    </rPh>
    <rPh sb="5" eb="7">
      <t>デンキ</t>
    </rPh>
    <rPh sb="7" eb="9">
      <t>リョウキン</t>
    </rPh>
    <rPh sb="9" eb="11">
      <t>コウトウ</t>
    </rPh>
    <rPh sb="11" eb="12">
      <t>ブン</t>
    </rPh>
    <phoneticPr fontId="11"/>
  </si>
  <si>
    <t>〔直営分〕電力使用量（kWh）</t>
    <rPh sb="1" eb="3">
      <t>チョクエイ</t>
    </rPh>
    <rPh sb="3" eb="4">
      <t>ブン</t>
    </rPh>
    <rPh sb="5" eb="7">
      <t>デンリョク</t>
    </rPh>
    <rPh sb="7" eb="9">
      <t>シヨウ</t>
    </rPh>
    <phoneticPr fontId="11"/>
  </si>
  <si>
    <t>（直営分に計上/各入居者へ転嫁）</t>
    <rPh sb="1" eb="3">
      <t>チョクエイ</t>
    </rPh>
    <rPh sb="3" eb="4">
      <t>ブン</t>
    </rPh>
    <rPh sb="5" eb="7">
      <t>ケイジョウ</t>
    </rPh>
    <rPh sb="8" eb="9">
      <t>カク</t>
    </rPh>
    <rPh sb="9" eb="11">
      <t>ニュウキョ</t>
    </rPh>
    <rPh sb="11" eb="12">
      <t>シャ</t>
    </rPh>
    <rPh sb="13" eb="15">
      <t>テンカ</t>
    </rPh>
    <phoneticPr fontId="11"/>
  </si>
  <si>
    <t>直営分に計上</t>
  </si>
  <si>
    <t>３ 入居者負担分について</t>
    <rPh sb="2" eb="5">
      <t>ニュウキョシャ</t>
    </rPh>
    <rPh sb="5" eb="7">
      <t>フタン</t>
    </rPh>
    <rPh sb="7" eb="8">
      <t>ブン</t>
    </rPh>
    <phoneticPr fontId="11"/>
  </si>
  <si>
    <t>店舗等の名称</t>
    <rPh sb="0" eb="2">
      <t>テンポ</t>
    </rPh>
    <rPh sb="2" eb="3">
      <t>トウ</t>
    </rPh>
    <rPh sb="4" eb="6">
      <t>メイショウ</t>
    </rPh>
    <phoneticPr fontId="11"/>
  </si>
  <si>
    <t>店舗等の運営会社</t>
    <rPh sb="0" eb="2">
      <t>テンポ</t>
    </rPh>
    <rPh sb="2" eb="3">
      <t>トウ</t>
    </rPh>
    <rPh sb="4" eb="6">
      <t>ウンエイ</t>
    </rPh>
    <rPh sb="6" eb="8">
      <t>カイシャ</t>
    </rPh>
    <phoneticPr fontId="11"/>
  </si>
  <si>
    <t>〔入居者負担分〕電力使用量（kWh）</t>
    <rPh sb="1" eb="4">
      <t>ニュウキョシャ</t>
    </rPh>
    <rPh sb="4" eb="6">
      <t>フタン</t>
    </rPh>
    <rPh sb="6" eb="7">
      <t>ブン</t>
    </rPh>
    <rPh sb="10" eb="12">
      <t>シヨウ</t>
    </rPh>
    <phoneticPr fontId="11"/>
  </si>
  <si>
    <t>会社名</t>
    <rPh sb="0" eb="3">
      <t>カイシャメイ</t>
    </rPh>
    <phoneticPr fontId="11"/>
  </si>
  <si>
    <t>集　計　表</t>
    <rPh sb="0" eb="1">
      <t>シュウ</t>
    </rPh>
    <rPh sb="2" eb="3">
      <t>ケイ</t>
    </rPh>
    <rPh sb="4" eb="5">
      <t>ヒョウ</t>
    </rPh>
    <phoneticPr fontId="11"/>
  </si>
  <si>
    <t>施設全体</t>
    <rPh sb="0" eb="2">
      <t>シセツ</t>
    </rPh>
    <rPh sb="2" eb="4">
      <t>ゼンタイ</t>
    </rPh>
    <phoneticPr fontId="11"/>
  </si>
  <si>
    <t>直営分</t>
    <rPh sb="0" eb="2">
      <t>チョクエイ</t>
    </rPh>
    <rPh sb="2" eb="3">
      <t>ブン</t>
    </rPh>
    <phoneticPr fontId="11"/>
  </si>
  <si>
    <t>入居者負担分</t>
    <rPh sb="0" eb="3">
      <t>ニュウキョシャ</t>
    </rPh>
    <rPh sb="3" eb="5">
      <t>フタン</t>
    </rPh>
    <rPh sb="5" eb="6">
      <t>ブン</t>
    </rPh>
    <phoneticPr fontId="11"/>
  </si>
  <si>
    <t>〇〇町一丁目１番１号</t>
    <phoneticPr fontId="11"/>
  </si>
  <si>
    <t>代表取締役社長</t>
    <rPh sb="0" eb="2">
      <t>ダイヒョウ</t>
    </rPh>
    <rPh sb="2" eb="5">
      <t>トリシマリヤク</t>
    </rPh>
    <rPh sb="5" eb="7">
      <t>シャチョウ</t>
    </rPh>
    <phoneticPr fontId="11"/>
  </si>
  <si>
    <t>山口　二郎</t>
    <rPh sb="0" eb="2">
      <t>ヤマグチ</t>
    </rPh>
    <rPh sb="3" eb="5">
      <t>ジロウ</t>
    </rPh>
    <phoneticPr fontId="11"/>
  </si>
  <si>
    <t>株式会社山口商店</t>
    <rPh sb="0" eb="4">
      <t>カブシキガイシャ</t>
    </rPh>
    <rPh sb="4" eb="6">
      <t>ヤマグチ</t>
    </rPh>
    <rPh sb="6" eb="8">
      <t>ショウテン</t>
    </rPh>
    <phoneticPr fontId="11"/>
  </si>
  <si>
    <t>かぶしきがいしゃやまぐちしょうてん</t>
    <phoneticPr fontId="11"/>
  </si>
  <si>
    <t>山口商店ヤマグチショッピングモール店</t>
    <rPh sb="0" eb="2">
      <t>ヤマグチ</t>
    </rPh>
    <rPh sb="2" eb="4">
      <t>ショウテン</t>
    </rPh>
    <rPh sb="17" eb="18">
      <t>ミセ</t>
    </rPh>
    <phoneticPr fontId="11"/>
  </si>
  <si>
    <t>○○</t>
    <phoneticPr fontId="11"/>
  </si>
  <si>
    <t>△△</t>
    <phoneticPr fontId="11"/>
  </si>
  <si>
    <t>普通</t>
    <rPh sb="0" eb="2">
      <t>フツウ</t>
    </rPh>
    <phoneticPr fontId="11"/>
  </si>
  <si>
    <t>ｶﾌﾞｼｷｶﾞｲｼｬﾔﾏｸﾞﾁｼｮｳﾃﾝ</t>
    <phoneticPr fontId="11"/>
  </si>
  <si>
    <t>株式会社山口商店</t>
    <rPh sb="0" eb="8">
      <t>カブシキガイシャヤマグチショウテン</t>
    </rPh>
    <phoneticPr fontId="11"/>
  </si>
  <si>
    <t>□□被服</t>
    <rPh sb="2" eb="4">
      <t>ヒフク</t>
    </rPh>
    <phoneticPr fontId="11"/>
  </si>
  <si>
    <t>(株)○○スポーツ</t>
    <rPh sb="0" eb="3">
      <t>カブ</t>
    </rPh>
    <phoneticPr fontId="11"/>
  </si>
  <si>
    <t>(株)△△</t>
    <rPh sb="0" eb="3">
      <t>カブ</t>
    </rPh>
    <phoneticPr fontId="11"/>
  </si>
  <si>
    <t>□□(株)</t>
    <rPh sb="2" eb="5">
      <t>カブ</t>
    </rPh>
    <phoneticPr fontId="11"/>
  </si>
  <si>
    <t/>
  </si>
  <si>
    <t>　　※支援金額は、1,000円未満の額を切り捨てます。</t>
    <phoneticPr fontId="11"/>
  </si>
  <si>
    <t>契約単価
(円/kWh)
※税抜き</t>
    <rPh sb="0" eb="2">
      <t>ケイヤク</t>
    </rPh>
    <rPh sb="2" eb="4">
      <t>タンカ</t>
    </rPh>
    <rPh sb="6" eb="7">
      <t>エン</t>
    </rPh>
    <rPh sb="14" eb="15">
      <t>ゼイ</t>
    </rPh>
    <rPh sb="15" eb="16">
      <t>ヌ</t>
    </rPh>
    <phoneticPr fontId="11"/>
  </si>
  <si>
    <t>　　※契約単価は、小数点第二位以下を四捨五入して記入願います。</t>
    <rPh sb="3" eb="5">
      <t>ケイヤク</t>
    </rPh>
    <rPh sb="5" eb="7">
      <t>タンカ</t>
    </rPh>
    <rPh sb="9" eb="12">
      <t>ショウスウテン</t>
    </rPh>
    <rPh sb="12" eb="13">
      <t>ダイ</t>
    </rPh>
    <rPh sb="13" eb="15">
      <t>ニイ</t>
    </rPh>
    <rPh sb="15" eb="17">
      <t>イカ</t>
    </rPh>
    <rPh sb="18" eb="22">
      <t>シシャゴニュウ</t>
    </rPh>
    <rPh sb="24" eb="26">
      <t>キニュウ</t>
    </rPh>
    <rPh sb="26" eb="27">
      <t>ネガ</t>
    </rPh>
    <phoneticPr fontId="11"/>
  </si>
  <si>
    <r>
      <t>２　電力使用量実績表</t>
    </r>
    <r>
      <rPr>
        <sz val="10"/>
        <color theme="1"/>
        <rFont val="ＭＳ 明朝"/>
        <family val="1"/>
        <charset val="128"/>
      </rPr>
      <t>　※電力使用量内訳表（第４号様式の２）より転記されます。</t>
    </r>
    <rPh sb="2" eb="4">
      <t>デンリョク</t>
    </rPh>
    <rPh sb="4" eb="7">
      <t>シヨウリョウ</t>
    </rPh>
    <rPh sb="7" eb="9">
      <t>ジッセキ</t>
    </rPh>
    <rPh sb="9" eb="10">
      <t>ヒョウ</t>
    </rPh>
    <rPh sb="12" eb="14">
      <t>デンリョク</t>
    </rPh>
    <rPh sb="14" eb="17">
      <t>シヨウリョウ</t>
    </rPh>
    <rPh sb="17" eb="19">
      <t>ウチワケ</t>
    </rPh>
    <rPh sb="19" eb="20">
      <t>ヒョウ</t>
    </rPh>
    <rPh sb="21" eb="22">
      <t>ダイ</t>
    </rPh>
    <rPh sb="23" eb="24">
      <t>ゴウ</t>
    </rPh>
    <rPh sb="24" eb="26">
      <t>ヨウシキ</t>
    </rPh>
    <rPh sb="31" eb="33">
      <t>テンキ</t>
    </rPh>
    <phoneticPr fontId="11"/>
  </si>
  <si>
    <t>000-0000-0000</t>
  </si>
  <si>
    <t>○○スポーツ</t>
  </si>
  <si>
    <t>スーパー△△</t>
  </si>
  <si>
    <t>電力使用量実績報告書兼中小企業特別高圧電気料金支援金（第３期）請求書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7" eb="28">
      <t>ダイ</t>
    </rPh>
    <rPh sb="29" eb="30">
      <t>キ</t>
    </rPh>
    <rPh sb="31" eb="34">
      <t>セイキュウショ</t>
    </rPh>
    <rPh sb="33" eb="34">
      <t>ショ</t>
    </rPh>
    <phoneticPr fontId="11"/>
  </si>
  <si>
    <t>令和６年8月分</t>
    <rPh sb="0" eb="2">
      <t>レイワ</t>
    </rPh>
    <rPh sb="3" eb="4">
      <t>ネン</t>
    </rPh>
    <rPh sb="5" eb="6">
      <t>ガツ</t>
    </rPh>
    <rPh sb="6" eb="7">
      <t>ブン</t>
    </rPh>
    <phoneticPr fontId="11"/>
  </si>
  <si>
    <t>令和６年9月分</t>
    <rPh sb="0" eb="2">
      <t>レイワ</t>
    </rPh>
    <rPh sb="3" eb="4">
      <t>ネン</t>
    </rPh>
    <rPh sb="5" eb="6">
      <t>ガツ</t>
    </rPh>
    <rPh sb="6" eb="7">
      <t>ブン</t>
    </rPh>
    <phoneticPr fontId="11"/>
  </si>
  <si>
    <t>令和６年10月分</t>
    <rPh sb="0" eb="2">
      <t>レイワ</t>
    </rPh>
    <rPh sb="3" eb="4">
      <t>ネン</t>
    </rPh>
    <rPh sb="6" eb="7">
      <t>ガツ</t>
    </rPh>
    <rPh sb="7" eb="8">
      <t>ブン</t>
    </rPh>
    <phoneticPr fontId="11"/>
  </si>
  <si>
    <t>令和７年1月分</t>
    <rPh sb="0" eb="2">
      <t>レイワ</t>
    </rPh>
    <rPh sb="3" eb="4">
      <t>ネン</t>
    </rPh>
    <rPh sb="5" eb="6">
      <t>ガツ</t>
    </rPh>
    <rPh sb="6" eb="7">
      <t>ブン</t>
    </rPh>
    <phoneticPr fontId="11"/>
  </si>
  <si>
    <t>令和７年2月分</t>
    <rPh sb="0" eb="2">
      <t>レイワ</t>
    </rPh>
    <rPh sb="3" eb="4">
      <t>ネン</t>
    </rPh>
    <rPh sb="5" eb="6">
      <t>ガツ</t>
    </rPh>
    <rPh sb="6" eb="7">
      <t>ブン</t>
    </rPh>
    <phoneticPr fontId="11"/>
  </si>
  <si>
    <t>令和７年3月分</t>
    <rPh sb="0" eb="2">
      <t>レイワ</t>
    </rPh>
    <rPh sb="3" eb="4">
      <t>ネン</t>
    </rPh>
    <rPh sb="5" eb="6">
      <t>ガツ</t>
    </rPh>
    <rPh sb="6" eb="7">
      <t>ブン</t>
    </rPh>
    <phoneticPr fontId="11"/>
  </si>
  <si>
    <t>令和　７年　４月　２５日</t>
    <rPh sb="0" eb="2">
      <t>レイワ</t>
    </rPh>
    <rPh sb="4" eb="5">
      <t>ネン</t>
    </rPh>
    <rPh sb="7" eb="8">
      <t>ガツ</t>
    </rPh>
    <rPh sb="11" eb="12">
      <t>ニチ</t>
    </rPh>
    <phoneticPr fontId="11"/>
  </si>
  <si>
    <t>電力使用量
(kWh)</t>
    <phoneticPr fontId="11"/>
  </si>
  <si>
    <t>令和7年3月</t>
    <rPh sb="0" eb="2">
      <t>レイワ</t>
    </rPh>
    <rPh sb="3" eb="4">
      <t>ネン</t>
    </rPh>
    <rPh sb="5" eb="6">
      <t>ガツ</t>
    </rPh>
    <phoneticPr fontId="11"/>
  </si>
  <si>
    <t>令和7年2月</t>
    <rPh sb="0" eb="2">
      <t>レイワ</t>
    </rPh>
    <rPh sb="3" eb="4">
      <t>ネン</t>
    </rPh>
    <rPh sb="5" eb="6">
      <t>ガツ</t>
    </rPh>
    <phoneticPr fontId="11"/>
  </si>
  <si>
    <t>令和7年1月</t>
    <rPh sb="0" eb="2">
      <t>レイワ</t>
    </rPh>
    <rPh sb="3" eb="4">
      <t>ネン</t>
    </rPh>
    <rPh sb="5" eb="6">
      <t>ガツ</t>
    </rPh>
    <phoneticPr fontId="11"/>
  </si>
  <si>
    <t>令和6年10月</t>
    <rPh sb="0" eb="2">
      <t>レイワ</t>
    </rPh>
    <rPh sb="3" eb="4">
      <t>ネン</t>
    </rPh>
    <rPh sb="6" eb="7">
      <t>ガツ</t>
    </rPh>
    <phoneticPr fontId="11"/>
  </si>
  <si>
    <t>令和6年9月</t>
    <rPh sb="0" eb="2">
      <t>レイワ</t>
    </rPh>
    <rPh sb="3" eb="4">
      <t>ネン</t>
    </rPh>
    <rPh sb="5" eb="6">
      <t>ガツ</t>
    </rPh>
    <phoneticPr fontId="11"/>
  </si>
  <si>
    <t>令和6年8月</t>
    <rPh sb="0" eb="2">
      <t>レイワ</t>
    </rPh>
    <rPh sb="3" eb="4">
      <t>ネン</t>
    </rPh>
    <rPh sb="5" eb="6">
      <t>ガツ</t>
    </rPh>
    <phoneticPr fontId="11"/>
  </si>
  <si>
    <t>施設等入居者等における電力使用量実績表（第３期）</t>
    <rPh sb="0" eb="2">
      <t>シセツ</t>
    </rPh>
    <rPh sb="2" eb="3">
      <t>トウ</t>
    </rPh>
    <rPh sb="3" eb="6">
      <t>ニュウキョシャ</t>
    </rPh>
    <rPh sb="6" eb="7">
      <t>トウ</t>
    </rPh>
    <rPh sb="11" eb="13">
      <t>デンリョク</t>
    </rPh>
    <rPh sb="13" eb="16">
      <t>シヨウリョウ</t>
    </rPh>
    <rPh sb="16" eb="18">
      <t>ジッセキ</t>
    </rPh>
    <rPh sb="18" eb="19">
      <t>ヒョウ</t>
    </rPh>
    <rPh sb="20" eb="21">
      <t>ダイ</t>
    </rPh>
    <rPh sb="22" eb="23">
      <t>キ</t>
    </rPh>
    <phoneticPr fontId="11"/>
  </si>
  <si>
    <t>第４号様式の３（第８条関係）</t>
    <phoneticPr fontId="11"/>
  </si>
  <si>
    <t>ヤマグチショッピングモール</t>
    <phoneticPr fontId="11"/>
  </si>
  <si>
    <r>
      <t xml:space="preserve">※上欄にチェックがない場合に記入
</t>
    </r>
    <r>
      <rPr>
        <sz val="10"/>
        <rFont val="ＭＳ Ｐ明朝"/>
        <family val="1"/>
        <charset val="128"/>
      </rPr>
      <t>　（法人の場合は当該法人、個人事業主の場合は、ご本人の口座に限ります。）</t>
    </r>
    <rPh sb="1" eb="3">
      <t>ジョウラン</t>
    </rPh>
    <rPh sb="11" eb="13">
      <t>バアイ</t>
    </rPh>
    <rPh sb="14" eb="16">
      <t>キニュウ</t>
    </rPh>
    <phoneticPr fontId="11"/>
  </si>
  <si>
    <t>４　支援金振込口座</t>
    <rPh sb="2" eb="4">
      <t>シエン</t>
    </rPh>
    <rPh sb="4" eb="5">
      <t>キン</t>
    </rPh>
    <rPh sb="5" eb="7">
      <t>フリコミ</t>
    </rPh>
    <rPh sb="7" eb="9">
      <t>コウザ</t>
    </rPh>
    <phoneticPr fontId="11"/>
  </si>
  <si>
    <t>中小企業特別高圧電気料金支援金（第１期・第２期）受給時と同じ口座を使用します。</t>
    <rPh sb="16" eb="17">
      <t>ダイ</t>
    </rPh>
    <rPh sb="18" eb="19">
      <t>キ</t>
    </rPh>
    <rPh sb="20" eb="21">
      <t>ダイ</t>
    </rPh>
    <rPh sb="22" eb="23">
      <t>キ</t>
    </rPh>
    <rPh sb="24" eb="26">
      <t>ジュキュウ</t>
    </rPh>
    <rPh sb="26" eb="27">
      <t>ジ</t>
    </rPh>
    <rPh sb="28" eb="29">
      <t>オナ</t>
    </rPh>
    <rPh sb="30" eb="32">
      <t>コウザ</t>
    </rPh>
    <rPh sb="33" eb="35">
      <t>シヨウ</t>
    </rPh>
    <phoneticPr fontId="11"/>
  </si>
  <si>
    <t>施設等入居者等における電力使用量実績表（第４号様式の３）　※テナント事業者等を有しない場合は不要</t>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</si>
  <si>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電力使用量実績報告書兼中小企業特別高圧電気料金支援金（第3期）請求書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7" eb="28">
      <t>ダイ</t>
    </rPh>
    <rPh sb="29" eb="30">
      <t>キ</t>
    </rPh>
    <rPh sb="31" eb="34">
      <t>セイキュウショ</t>
    </rPh>
    <rPh sb="33" eb="34">
      <t>ショ</t>
    </rPh>
    <phoneticPr fontId="11"/>
  </si>
  <si>
    <t>電力使用量内訳表（第３期）</t>
    <rPh sb="9" eb="10">
      <t>ダイ</t>
    </rPh>
    <rPh sb="11" eb="12">
      <t>キ</t>
    </rPh>
    <phoneticPr fontId="11"/>
  </si>
  <si>
    <t xml:space="preserve">＜留意事項＞
〇令和６年８～１０月、令和７年１～３月の電力使用量が確認できる書類が必要です。
　 </t>
    <rPh sb="1" eb="5">
      <t>リュウイジコウ</t>
    </rPh>
    <rPh sb="8" eb="10">
      <t>レイワ</t>
    </rPh>
    <rPh sb="11" eb="12">
      <t>ネン</t>
    </rPh>
    <rPh sb="16" eb="17">
      <t>ガツ</t>
    </rPh>
    <rPh sb="18" eb="20">
      <t>レイワ</t>
    </rPh>
    <rPh sb="21" eb="22">
      <t>ネン</t>
    </rPh>
    <rPh sb="25" eb="26">
      <t>ガツ</t>
    </rPh>
    <rPh sb="27" eb="29">
      <t>デンリョク</t>
    </rPh>
    <rPh sb="29" eb="32">
      <t>シヨウリョウ</t>
    </rPh>
    <rPh sb="33" eb="35">
      <t>カクニン</t>
    </rPh>
    <rPh sb="38" eb="40">
      <t>ショルイ</t>
    </rPh>
    <rPh sb="41" eb="43">
      <t>ヒツヨウ</t>
    </rPh>
    <phoneticPr fontId="11"/>
  </si>
  <si>
    <t xml:space="preserve">＜留意事項＞
〇領収書、振込通知書等、令和６年８～１０月、令和７年１～３月の
　電気料金の支払いが確認できる書類が必要です。
　 </t>
    <rPh sb="1" eb="5">
      <t>リュウイジコウ</t>
    </rPh>
    <rPh sb="8" eb="11">
      <t>リョウシュウショ</t>
    </rPh>
    <rPh sb="12" eb="14">
      <t>フリコミ</t>
    </rPh>
    <rPh sb="14" eb="17">
      <t>ツウチショ</t>
    </rPh>
    <rPh sb="17" eb="18">
      <t>ナド</t>
    </rPh>
    <rPh sb="45" eb="47">
      <t>シハラ</t>
    </rPh>
    <rPh sb="49" eb="51">
      <t>カクニン</t>
    </rPh>
    <rPh sb="54" eb="56">
      <t>ショルイ</t>
    </rPh>
    <rPh sb="57" eb="59">
      <t>ヒツヨウ</t>
    </rPh>
    <phoneticPr fontId="11"/>
  </si>
  <si>
    <r>
      <t>　　</t>
    </r>
    <r>
      <rPr>
        <sz val="8"/>
        <color rgb="FFFF0000"/>
        <rFont val="ＭＳ 明朝"/>
        <family val="1"/>
        <charset val="128"/>
      </rPr>
      <t>※令和4年1月における単価よりも契約単価が2.0円以上上昇した月以降の契約単価・単価上昇額は記入不要です。</t>
    </r>
    <rPh sb="3" eb="5">
      <t>レイワ</t>
    </rPh>
    <rPh sb="6" eb="7">
      <t>ネン</t>
    </rPh>
    <rPh sb="8" eb="9">
      <t>ガツ</t>
    </rPh>
    <rPh sb="13" eb="15">
      <t>タンカ</t>
    </rPh>
    <rPh sb="18" eb="22">
      <t>ケイヤクタンカ</t>
    </rPh>
    <rPh sb="26" eb="27">
      <t>エン</t>
    </rPh>
    <rPh sb="27" eb="29">
      <t>イジョウ</t>
    </rPh>
    <rPh sb="29" eb="31">
      <t>ジョウショウ</t>
    </rPh>
    <rPh sb="33" eb="34">
      <t>ガツ</t>
    </rPh>
    <rPh sb="34" eb="36">
      <t>イコウ</t>
    </rPh>
    <rPh sb="37" eb="39">
      <t>ケイヤク</t>
    </rPh>
    <rPh sb="39" eb="41">
      <t>タンカ</t>
    </rPh>
    <rPh sb="42" eb="47">
      <t>タンカジョウショウガク</t>
    </rPh>
    <rPh sb="48" eb="50">
      <t>キニュウ</t>
    </rPh>
    <rPh sb="50" eb="52">
      <t>フヨウ</t>
    </rPh>
    <phoneticPr fontId="11"/>
  </si>
  <si>
    <r>
      <t>　　</t>
    </r>
    <r>
      <rPr>
        <sz val="8"/>
        <color rgb="FFFF0000"/>
        <rFont val="ＭＳ 明朝"/>
        <family val="1"/>
        <charset val="128"/>
      </rPr>
      <t>※令和4年1月における単価よりも契約単価が2.0円以上上昇した月以降の契約単価・単価上昇額は記入不要です。</t>
    </r>
    <phoneticPr fontId="11"/>
  </si>
  <si>
    <t>令和　７年　　月　　日</t>
    <rPh sb="0" eb="2">
      <t>レイワ</t>
    </rPh>
    <rPh sb="4" eb="5">
      <t>ネン</t>
    </rPh>
    <rPh sb="7" eb="8">
      <t>ガツ</t>
    </rPh>
    <rPh sb="10" eb="11">
      <t>ニチ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</si>
</sst>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0&quot;千&quot;&quot;円&quot;"/>
  </numFmts>
  <fonts count="6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10"/>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3"/>
      <charset val="128"/>
      <scheme val="minor"/>
    </font>
    <font>
      <sz val="14"/>
      <color theme="1"/>
      <name val="ＭＳ ゴシック"/>
      <family val="3"/>
      <charset val="128"/>
    </font>
    <font>
      <sz val="6"/>
      <color theme="1"/>
      <name val="ＭＳ Ｐ明朝"/>
      <family val="1"/>
      <charset val="128"/>
    </font>
    <font>
      <sz val="11"/>
      <color theme="1"/>
      <name val="ＭＳ Ｐゴシック"/>
      <family val="2"/>
      <scheme val="minor"/>
    </font>
    <font>
      <sz val="11"/>
      <color theme="1"/>
      <name val="ＭＳ Ｐ明朝"/>
      <family val="1"/>
      <charset val="128"/>
    </font>
    <font>
      <sz val="12"/>
      <color theme="1"/>
      <name val="ＭＳ 明朝"/>
      <family val="1"/>
      <charset val="128"/>
    </font>
    <font>
      <sz val="10"/>
      <name val="ＭＳ 明朝"/>
      <family val="1"/>
      <charset val="128"/>
    </font>
    <font>
      <sz val="11"/>
      <name val="ＭＳ Ｐゴシック"/>
      <family val="3"/>
      <charset val="128"/>
    </font>
    <font>
      <sz val="10.5"/>
      <color theme="1"/>
      <name val="ＭＳ 明朝"/>
      <family val="1"/>
      <charset val="128"/>
    </font>
    <font>
      <sz val="12"/>
      <color theme="1"/>
      <name val="HG教科書体"/>
      <family val="1"/>
      <charset val="128"/>
    </font>
    <font>
      <sz val="12"/>
      <color theme="1"/>
      <name val="ＭＳ Ｐ明朝"/>
      <family val="1"/>
      <charset val="128"/>
    </font>
    <font>
      <sz val="12"/>
      <color theme="1"/>
      <name val="HGP教科書体"/>
      <family val="1"/>
      <charset val="128"/>
    </font>
    <font>
      <sz val="10"/>
      <color theme="1"/>
      <name val="HGS教科書体"/>
      <family val="1"/>
      <charset val="128"/>
    </font>
    <font>
      <sz val="10"/>
      <color theme="1"/>
      <name val="HG教科書体"/>
      <family val="1"/>
      <charset val="128"/>
    </font>
    <font>
      <sz val="16"/>
      <color theme="1"/>
      <name val="HG教科書体"/>
      <family val="1"/>
      <charset val="128"/>
    </font>
    <font>
      <sz val="12"/>
      <color theme="1"/>
      <name val="HGS教科書体"/>
      <family val="1"/>
      <charset val="128"/>
    </font>
    <font>
      <sz val="10"/>
      <name val="ＭＳ Ｐ明朝"/>
      <family val="1"/>
      <charset val="128"/>
    </font>
    <font>
      <sz val="12"/>
      <name val="ＭＳ Ｐ明朝"/>
      <family val="1"/>
      <charset val="128"/>
    </font>
    <font>
      <sz val="8"/>
      <name val="ＭＳ Ｐ明朝"/>
      <family val="1"/>
      <charset val="128"/>
    </font>
    <font>
      <sz val="11"/>
      <name val="HGS教科書体"/>
      <family val="1"/>
      <charset val="128"/>
    </font>
    <font>
      <sz val="11"/>
      <name val="ＭＳ Ｐ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1"/>
      <color rgb="FF000000"/>
      <name val="ＭＳ 明朝"/>
      <family val="1"/>
      <charset val="128"/>
    </font>
    <font>
      <sz val="11"/>
      <name val="ＭＳ 明朝"/>
      <family val="1"/>
      <charset val="128"/>
    </font>
    <font>
      <sz val="14"/>
      <color theme="1"/>
      <name val="ＭＳ Ｐゴシック"/>
      <family val="2"/>
      <scheme val="minor"/>
    </font>
    <font>
      <sz val="11"/>
      <name val="ＭＳ Ｐゴシック"/>
      <family val="3"/>
      <charset val="128"/>
      <scheme val="minor"/>
    </font>
    <font>
      <sz val="11"/>
      <name val="ＭＳ ゴシック"/>
      <family val="3"/>
      <charset val="128"/>
    </font>
    <font>
      <sz val="11"/>
      <name val="ＭＳ Ｐゴシック"/>
      <family val="2"/>
      <scheme val="minor"/>
    </font>
    <font>
      <sz val="14"/>
      <name val="HG教科書体"/>
      <family val="1"/>
      <charset val="128"/>
    </font>
    <font>
      <sz val="9"/>
      <name val="ＭＳ Ｐ明朝"/>
      <family val="1"/>
      <charset val="128"/>
    </font>
    <font>
      <sz val="18"/>
      <name val="HG教科書体"/>
      <family val="1"/>
      <charset val="128"/>
    </font>
    <font>
      <sz val="8"/>
      <color theme="1"/>
      <name val="ＭＳ 明朝"/>
      <family val="1"/>
      <charset val="128"/>
    </font>
    <font>
      <sz val="20"/>
      <color theme="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2"/>
      <color theme="1"/>
      <name val="メイリオ"/>
      <family val="3"/>
      <charset val="128"/>
    </font>
    <font>
      <sz val="9"/>
      <color rgb="FF000000"/>
      <name val="Meiryo UI"/>
      <family val="3"/>
      <charset val="128"/>
    </font>
    <font>
      <sz val="9"/>
      <color indexed="81"/>
      <name val="MS P ゴシック"/>
      <family val="3"/>
      <charset val="128"/>
    </font>
    <font>
      <sz val="14"/>
      <name val="HGS教科書体"/>
      <family val="1"/>
      <charset val="128"/>
    </font>
    <font>
      <sz val="14"/>
      <color theme="1"/>
      <name val="HGS教科書体"/>
      <family val="1"/>
      <charset val="128"/>
    </font>
    <font>
      <sz val="9"/>
      <color theme="1"/>
      <name val="ＭＳ Ｐ明朝"/>
      <family val="1"/>
      <charset val="128"/>
    </font>
    <font>
      <sz val="12"/>
      <color indexed="81"/>
      <name val="MS P ゴシック"/>
      <family val="3"/>
      <charset val="128"/>
    </font>
    <font>
      <b/>
      <sz val="9"/>
      <color indexed="81"/>
      <name val="MS P ゴシック"/>
      <family val="3"/>
      <charset val="128"/>
    </font>
    <font>
      <b/>
      <sz val="12"/>
      <color indexed="81"/>
      <name val="MS P ゴシック"/>
      <family val="3"/>
      <charset val="128"/>
    </font>
    <font>
      <sz val="8"/>
      <color theme="1"/>
      <name val="ＭＳ ゴシック"/>
      <family val="3"/>
      <charset val="128"/>
    </font>
    <font>
      <sz val="8"/>
      <color rgb="FFFF000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94">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5">
    <xf numFmtId="0" fontId="0"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20" fillId="0" borderId="0"/>
    <xf numFmtId="38" fontId="8" fillId="0" borderId="0" applyFont="0" applyFill="0" applyBorder="0" applyAlignment="0" applyProtection="0">
      <alignment vertical="center"/>
    </xf>
    <xf numFmtId="0" fontId="24" fillId="0" borderId="0">
      <alignment vertical="center"/>
    </xf>
    <xf numFmtId="0" fontId="24"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38"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404">
    <xf numFmtId="0" fontId="0" fillId="0" borderId="0" xfId="0"/>
    <xf numFmtId="0" fontId="12" fillId="0" borderId="0" xfId="1" applyFont="1">
      <alignment vertical="center"/>
    </xf>
    <xf numFmtId="0" fontId="17" fillId="0" borderId="8" xfId="1" applyFont="1" applyBorder="1" applyAlignment="1">
      <alignment horizontal="center" vertical="center"/>
    </xf>
    <xf numFmtId="0" fontId="17" fillId="0" borderId="8" xfId="1" applyFont="1" applyBorder="1">
      <alignment vertical="center"/>
    </xf>
    <xf numFmtId="0" fontId="17" fillId="0" borderId="9" xfId="1" applyFont="1" applyBorder="1" applyAlignment="1">
      <alignment horizontal="center" vertical="center"/>
    </xf>
    <xf numFmtId="0" fontId="17" fillId="0" borderId="9"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10" xfId="1" applyFont="1" applyBorder="1" applyAlignment="1">
      <alignment horizontal="center" vertical="center"/>
    </xf>
    <xf numFmtId="0" fontId="17" fillId="0" borderId="10" xfId="1" applyFont="1" applyBorder="1">
      <alignment vertical="center"/>
    </xf>
    <xf numFmtId="0" fontId="17" fillId="0" borderId="23" xfId="1" applyFont="1" applyBorder="1" applyAlignment="1">
      <alignment horizontal="center" vertical="center"/>
    </xf>
    <xf numFmtId="0" fontId="17" fillId="0" borderId="23" xfId="1" applyFont="1" applyBorder="1">
      <alignment vertical="center"/>
    </xf>
    <xf numFmtId="0" fontId="12" fillId="0" borderId="16" xfId="1" applyFont="1" applyBorder="1">
      <alignment vertical="center"/>
    </xf>
    <xf numFmtId="0" fontId="16" fillId="3" borderId="0" xfId="1" applyFont="1" applyFill="1" applyAlignment="1">
      <alignment horizontal="left" vertical="center"/>
    </xf>
    <xf numFmtId="0" fontId="14" fillId="3" borderId="0" xfId="1" applyFont="1" applyFill="1" applyAlignment="1">
      <alignment horizontal="center" vertical="center"/>
    </xf>
    <xf numFmtId="0" fontId="12" fillId="3" borderId="0" xfId="1" applyFont="1" applyFill="1">
      <alignment vertical="center"/>
    </xf>
    <xf numFmtId="49" fontId="26" fillId="0" borderId="53" xfId="1" applyNumberFormat="1" applyFont="1" applyBorder="1" applyAlignment="1" applyProtection="1">
      <alignment horizontal="center" vertical="center"/>
      <protection locked="0"/>
    </xf>
    <xf numFmtId="49" fontId="26" fillId="3" borderId="54" xfId="1" applyNumberFormat="1" applyFont="1" applyFill="1" applyBorder="1" applyAlignment="1" applyProtection="1">
      <alignment horizontal="center" vertical="center"/>
      <protection locked="0"/>
    </xf>
    <xf numFmtId="49" fontId="26" fillId="3" borderId="54" xfId="1" quotePrefix="1" applyNumberFormat="1" applyFont="1" applyFill="1" applyBorder="1" applyAlignment="1" applyProtection="1">
      <alignment horizontal="center" vertical="center"/>
      <protection locked="0"/>
    </xf>
    <xf numFmtId="49" fontId="26" fillId="3" borderId="55" xfId="1" applyNumberFormat="1" applyFont="1" applyFill="1" applyBorder="1" applyAlignment="1" applyProtection="1">
      <alignment horizontal="center" vertical="center"/>
      <protection locked="0"/>
    </xf>
    <xf numFmtId="0" fontId="17" fillId="0" borderId="14" xfId="1" applyFont="1" applyBorder="1">
      <alignment vertical="center"/>
    </xf>
    <xf numFmtId="0" fontId="17" fillId="0" borderId="14" xfId="1" applyFont="1" applyBorder="1" applyAlignment="1">
      <alignment horizontal="center" vertical="center"/>
    </xf>
    <xf numFmtId="0" fontId="12" fillId="3" borderId="0" xfId="17" applyFont="1" applyFill="1">
      <alignment vertical="center"/>
    </xf>
    <xf numFmtId="0" fontId="12" fillId="0" borderId="0" xfId="20" applyFont="1">
      <alignment vertical="center"/>
    </xf>
    <xf numFmtId="0" fontId="33" fillId="3" borderId="0" xfId="1" applyFont="1" applyFill="1">
      <alignment vertical="center"/>
    </xf>
    <xf numFmtId="0" fontId="33" fillId="3" borderId="0" xfId="1" applyFont="1" applyFill="1" applyAlignment="1">
      <alignment horizontal="left" vertical="center"/>
    </xf>
    <xf numFmtId="0" fontId="34" fillId="3" borderId="0" xfId="1" applyFont="1" applyFill="1" applyAlignment="1">
      <alignment horizontal="left"/>
    </xf>
    <xf numFmtId="0" fontId="33" fillId="0" borderId="0" xfId="1" applyFont="1">
      <alignment vertical="center"/>
    </xf>
    <xf numFmtId="0" fontId="16" fillId="3" borderId="0" xfId="17" applyFont="1" applyFill="1" applyAlignment="1">
      <alignment horizontal="left" vertical="center"/>
    </xf>
    <xf numFmtId="0" fontId="16" fillId="0" borderId="0" xfId="1" applyFont="1">
      <alignment vertical="center"/>
    </xf>
    <xf numFmtId="0" fontId="12" fillId="2" borderId="29" xfId="1" applyFont="1" applyFill="1" applyBorder="1">
      <alignment vertical="center"/>
    </xf>
    <xf numFmtId="0" fontId="12" fillId="2" borderId="30" xfId="1" applyFont="1" applyFill="1" applyBorder="1">
      <alignment vertical="center"/>
    </xf>
    <xf numFmtId="0" fontId="12" fillId="3" borderId="0" xfId="1" applyFont="1" applyFill="1" applyAlignment="1">
      <alignment horizontal="left" vertical="center"/>
    </xf>
    <xf numFmtId="0" fontId="21" fillId="3" borderId="0" xfId="1" applyFont="1" applyFill="1" applyAlignment="1">
      <alignment horizontal="left" vertical="center"/>
    </xf>
    <xf numFmtId="0" fontId="38" fillId="3" borderId="0" xfId="20" applyFont="1" applyFill="1" applyAlignment="1">
      <alignment horizontal="left" vertical="center"/>
    </xf>
    <xf numFmtId="0" fontId="38" fillId="0" borderId="0" xfId="20" applyFont="1">
      <alignment vertical="center"/>
    </xf>
    <xf numFmtId="0" fontId="38" fillId="0" borderId="0" xfId="20" applyFont="1" applyAlignment="1">
      <alignment horizontal="center" vertical="center"/>
    </xf>
    <xf numFmtId="0" fontId="38" fillId="3" borderId="0" xfId="20" applyFont="1" applyFill="1">
      <alignment vertical="center"/>
    </xf>
    <xf numFmtId="0" fontId="38" fillId="3" borderId="0" xfId="20" applyFont="1" applyFill="1" applyAlignment="1">
      <alignment horizontal="left"/>
    </xf>
    <xf numFmtId="0" fontId="39" fillId="3" borderId="18" xfId="20" applyFont="1" applyFill="1" applyBorder="1" applyAlignment="1">
      <alignment horizontal="center" vertical="center" wrapText="1"/>
    </xf>
    <xf numFmtId="0" fontId="39" fillId="3" borderId="78" xfId="20" applyFont="1" applyFill="1" applyBorder="1" applyAlignment="1">
      <alignment horizontal="center" vertical="center" wrapText="1"/>
    </xf>
    <xf numFmtId="0" fontId="40" fillId="0" borderId="10" xfId="20" applyFont="1" applyBorder="1">
      <alignment vertical="center"/>
    </xf>
    <xf numFmtId="0" fontId="40" fillId="0" borderId="10" xfId="20" applyFont="1" applyBorder="1" applyAlignment="1">
      <alignment horizontal="right" vertical="center"/>
    </xf>
    <xf numFmtId="0" fontId="40" fillId="3" borderId="18" xfId="20" applyFont="1" applyFill="1" applyBorder="1" applyAlignment="1">
      <alignment horizontal="right" vertical="center"/>
    </xf>
    <xf numFmtId="0" fontId="38" fillId="3" borderId="0" xfId="20" applyFont="1" applyFill="1" applyAlignment="1">
      <alignment horizontal="center" vertical="center" shrinkToFit="1"/>
    </xf>
    <xf numFmtId="0" fontId="41" fillId="3" borderId="0" xfId="21" applyFont="1" applyFill="1" applyAlignment="1">
      <alignment horizontal="left" vertical="top"/>
    </xf>
    <xf numFmtId="0" fontId="41" fillId="3" borderId="0" xfId="21" applyFont="1" applyFill="1" applyAlignment="1">
      <alignment horizontal="left" vertical="center"/>
    </xf>
    <xf numFmtId="0" fontId="38" fillId="3" borderId="0" xfId="21" applyFont="1" applyFill="1" applyAlignment="1" applyProtection="1">
      <alignment horizontal="center"/>
      <protection locked="0"/>
    </xf>
    <xf numFmtId="0" fontId="38" fillId="3" borderId="0" xfId="21" applyFont="1" applyFill="1" applyAlignment="1" applyProtection="1">
      <alignment horizontal="center" vertical="top"/>
      <protection locked="0"/>
    </xf>
    <xf numFmtId="0" fontId="42" fillId="3" borderId="0" xfId="21" applyFont="1" applyFill="1" applyAlignment="1">
      <alignment vertical="top"/>
    </xf>
    <xf numFmtId="0" fontId="38" fillId="0" borderId="0" xfId="21" applyFont="1" applyAlignment="1">
      <alignment vertical="top"/>
    </xf>
    <xf numFmtId="0" fontId="38" fillId="0" borderId="0" xfId="21" applyFont="1" applyAlignment="1">
      <alignment horizontal="center" vertical="top"/>
    </xf>
    <xf numFmtId="0" fontId="42" fillId="3" borderId="0" xfId="21" applyFont="1" applyFill="1" applyAlignment="1">
      <alignment horizontal="left" vertical="center"/>
    </xf>
    <xf numFmtId="0" fontId="38" fillId="0" borderId="0" xfId="21" applyFont="1">
      <alignment vertical="center"/>
    </xf>
    <xf numFmtId="0" fontId="38" fillId="0" borderId="0" xfId="21" applyFont="1" applyAlignment="1">
      <alignment horizontal="center" vertical="center"/>
    </xf>
    <xf numFmtId="0" fontId="40" fillId="4" borderId="16" xfId="20" applyFont="1" applyFill="1" applyBorder="1" applyAlignment="1">
      <alignment horizontal="right" vertical="center"/>
    </xf>
    <xf numFmtId="0" fontId="40" fillId="4" borderId="18" xfId="20" applyFont="1" applyFill="1" applyBorder="1" applyAlignment="1">
      <alignment horizontal="center" vertical="center"/>
    </xf>
    <xf numFmtId="0" fontId="40" fillId="4" borderId="16" xfId="20" applyFont="1" applyFill="1" applyBorder="1" applyAlignment="1">
      <alignment horizontal="center" vertical="center"/>
    </xf>
    <xf numFmtId="0" fontId="42" fillId="3" borderId="0" xfId="21" applyFont="1" applyFill="1">
      <alignment vertical="center"/>
    </xf>
    <xf numFmtId="0" fontId="38" fillId="3" borderId="0" xfId="21" applyFont="1" applyFill="1" applyAlignment="1">
      <alignment vertical="center" wrapText="1"/>
    </xf>
    <xf numFmtId="0" fontId="40" fillId="3" borderId="23" xfId="20" applyFont="1" applyFill="1" applyBorder="1" applyAlignment="1">
      <alignment horizontal="center" vertical="center" shrinkToFit="1"/>
    </xf>
    <xf numFmtId="0" fontId="43" fillId="0" borderId="0" xfId="0" applyFont="1"/>
    <xf numFmtId="0" fontId="0" fillId="0" borderId="21" xfId="0" applyBorder="1"/>
    <xf numFmtId="0" fontId="0" fillId="0" borderId="25" xfId="0" applyBorder="1"/>
    <xf numFmtId="0" fontId="0" fillId="0" borderId="14" xfId="0" applyBorder="1"/>
    <xf numFmtId="0" fontId="0" fillId="0" borderId="15" xfId="0" applyBorder="1"/>
    <xf numFmtId="0" fontId="0" fillId="0" borderId="26" xfId="0" applyBorder="1"/>
    <xf numFmtId="0" fontId="0" fillId="0" borderId="56" xfId="0" applyBorder="1"/>
    <xf numFmtId="0" fontId="0" fillId="0" borderId="27" xfId="0" applyBorder="1"/>
    <xf numFmtId="0" fontId="0" fillId="0" borderId="22" xfId="0" applyBorder="1"/>
    <xf numFmtId="0" fontId="46" fillId="0" borderId="0" xfId="0" applyFont="1"/>
    <xf numFmtId="0" fontId="44" fillId="3" borderId="0" xfId="0" applyFont="1" applyFill="1" applyAlignment="1">
      <alignment vertical="center"/>
    </xf>
    <xf numFmtId="38" fontId="27" fillId="3" borderId="21" xfId="22" applyFont="1" applyFill="1" applyBorder="1" applyAlignment="1">
      <alignment vertical="center"/>
    </xf>
    <xf numFmtId="38" fontId="27" fillId="3" borderId="0" xfId="22" applyFont="1" applyFill="1" applyBorder="1" applyAlignment="1">
      <alignment vertical="center"/>
    </xf>
    <xf numFmtId="0" fontId="50" fillId="3" borderId="0" xfId="20" applyFont="1" applyFill="1" applyAlignment="1">
      <alignment horizontal="right" vertical="center"/>
    </xf>
    <xf numFmtId="0" fontId="50" fillId="3" borderId="0" xfId="20" applyFont="1" applyFill="1" applyAlignment="1">
      <alignment horizontal="left" vertical="center"/>
    </xf>
    <xf numFmtId="0" fontId="25" fillId="0" borderId="16" xfId="0" applyFont="1" applyBorder="1" applyAlignment="1">
      <alignment vertical="center" wrapText="1"/>
    </xf>
    <xf numFmtId="0" fontId="25" fillId="0" borderId="16" xfId="0" applyFont="1" applyBorder="1" applyAlignment="1">
      <alignment horizontal="justify" vertical="center" wrapText="1"/>
    </xf>
    <xf numFmtId="0" fontId="12" fillId="0" borderId="16" xfId="20" applyFont="1" applyBorder="1">
      <alignment vertical="center"/>
    </xf>
    <xf numFmtId="0" fontId="12" fillId="2" borderId="76" xfId="1" applyFont="1" applyFill="1" applyBorder="1">
      <alignment vertical="center"/>
    </xf>
    <xf numFmtId="0" fontId="12" fillId="2" borderId="77" xfId="1" applyFont="1" applyFill="1" applyBorder="1">
      <alignment vertical="center"/>
    </xf>
    <xf numFmtId="0" fontId="22" fillId="0" borderId="0" xfId="0" applyFont="1"/>
    <xf numFmtId="0" fontId="22" fillId="0" borderId="26" xfId="0" applyFont="1" applyBorder="1"/>
    <xf numFmtId="0" fontId="22" fillId="0" borderId="56" xfId="0" applyFont="1" applyBorder="1"/>
    <xf numFmtId="0" fontId="38" fillId="0" borderId="0" xfId="0" applyFont="1" applyAlignment="1">
      <alignment vertical="center" wrapText="1"/>
    </xf>
    <xf numFmtId="0" fontId="52" fillId="0" borderId="0" xfId="0" applyFont="1" applyAlignment="1">
      <alignment vertical="center"/>
    </xf>
    <xf numFmtId="0" fontId="54" fillId="6" borderId="71" xfId="0" applyFont="1" applyFill="1" applyBorder="1" applyAlignment="1">
      <alignment horizontal="center" vertical="center" wrapText="1"/>
    </xf>
    <xf numFmtId="0" fontId="54" fillId="6" borderId="19" xfId="0" applyFont="1" applyFill="1" applyBorder="1" applyAlignment="1">
      <alignment horizontal="center" vertical="center" wrapText="1"/>
    </xf>
    <xf numFmtId="38" fontId="22" fillId="6" borderId="86" xfId="22" applyFont="1" applyFill="1" applyBorder="1" applyAlignment="1">
      <alignment horizontal="center" vertical="center" wrapText="1"/>
    </xf>
    <xf numFmtId="38" fontId="22" fillId="0" borderId="82" xfId="22" applyFont="1" applyBorder="1" applyAlignment="1"/>
    <xf numFmtId="38" fontId="22" fillId="0" borderId="77" xfId="22" applyFont="1" applyBorder="1" applyAlignment="1"/>
    <xf numFmtId="38" fontId="22" fillId="0" borderId="76" xfId="22" applyFont="1" applyBorder="1" applyAlignment="1"/>
    <xf numFmtId="38" fontId="22" fillId="0" borderId="65" xfId="22" applyFont="1" applyFill="1" applyBorder="1" applyAlignment="1"/>
    <xf numFmtId="38" fontId="22" fillId="0" borderId="0" xfId="22" applyFont="1" applyFill="1" applyBorder="1" applyAlignment="1"/>
    <xf numFmtId="38" fontId="22" fillId="0" borderId="0" xfId="22" applyFont="1" applyBorder="1" applyAlignment="1"/>
    <xf numFmtId="0" fontId="22" fillId="6" borderId="79" xfId="0" applyFont="1" applyFill="1" applyBorder="1" applyAlignment="1">
      <alignment horizontal="center" vertical="center"/>
    </xf>
    <xf numFmtId="0" fontId="22" fillId="6" borderId="24" xfId="0" applyFont="1" applyFill="1" applyBorder="1" applyAlignment="1">
      <alignment horizontal="center" vertical="center"/>
    </xf>
    <xf numFmtId="0" fontId="22" fillId="0" borderId="73" xfId="0" applyFont="1" applyBorder="1" applyAlignment="1">
      <alignment vertical="center" wrapText="1"/>
    </xf>
    <xf numFmtId="0" fontId="22" fillId="0" borderId="24" xfId="0" applyFont="1" applyBorder="1" applyAlignment="1">
      <alignment vertical="center" wrapText="1"/>
    </xf>
    <xf numFmtId="38" fontId="22" fillId="0" borderId="71" xfId="22" applyFont="1" applyBorder="1" applyAlignment="1">
      <alignment vertical="center"/>
    </xf>
    <xf numFmtId="38" fontId="22" fillId="0" borderId="19" xfId="22" applyFont="1" applyBorder="1" applyAlignment="1">
      <alignment vertical="center"/>
    </xf>
    <xf numFmtId="38" fontId="22" fillId="0" borderId="17" xfId="22" applyFont="1" applyBorder="1" applyAlignment="1">
      <alignment vertical="center"/>
    </xf>
    <xf numFmtId="0" fontId="22" fillId="0" borderId="66" xfId="0" applyFont="1" applyBorder="1" applyAlignment="1">
      <alignment vertical="center" wrapText="1"/>
    </xf>
    <xf numFmtId="0" fontId="22" fillId="0" borderId="75" xfId="0" applyFont="1" applyBorder="1" applyAlignment="1">
      <alignment vertical="center" wrapText="1"/>
    </xf>
    <xf numFmtId="38" fontId="22" fillId="0" borderId="82" xfId="22" applyFont="1" applyBorder="1" applyAlignment="1">
      <alignment vertical="center"/>
    </xf>
    <xf numFmtId="38" fontId="22" fillId="0" borderId="77" xfId="22" applyFont="1" applyBorder="1" applyAlignment="1">
      <alignment vertical="center"/>
    </xf>
    <xf numFmtId="38" fontId="22" fillId="0" borderId="76" xfId="22" applyFont="1" applyBorder="1" applyAlignment="1">
      <alignment vertical="center"/>
    </xf>
    <xf numFmtId="0" fontId="22" fillId="0" borderId="41" xfId="0" applyFont="1" applyBorder="1"/>
    <xf numFmtId="0" fontId="22" fillId="6" borderId="69" xfId="0" applyFont="1" applyFill="1" applyBorder="1" applyAlignment="1">
      <alignment horizontal="center" vertical="center" wrapText="1"/>
    </xf>
    <xf numFmtId="38" fontId="22" fillId="4" borderId="69" xfId="22" applyFont="1" applyFill="1" applyBorder="1" applyAlignment="1">
      <alignment vertical="center"/>
    </xf>
    <xf numFmtId="38" fontId="22" fillId="4" borderId="70" xfId="22" applyFont="1" applyFill="1" applyBorder="1" applyAlignment="1">
      <alignment vertical="center"/>
    </xf>
    <xf numFmtId="0" fontId="22" fillId="6" borderId="91" xfId="0" applyFont="1" applyFill="1" applyBorder="1" applyAlignment="1">
      <alignment horizontal="center" vertical="center" wrapText="1"/>
    </xf>
    <xf numFmtId="38" fontId="22" fillId="4" borderId="89" xfId="22" applyFont="1" applyFill="1" applyBorder="1" applyAlignment="1">
      <alignment vertical="center"/>
    </xf>
    <xf numFmtId="38" fontId="22" fillId="4" borderId="90" xfId="22" applyFont="1" applyFill="1" applyBorder="1" applyAlignment="1">
      <alignment vertical="center"/>
    </xf>
    <xf numFmtId="0" fontId="22" fillId="6" borderId="45" xfId="0" applyFont="1" applyFill="1" applyBorder="1" applyAlignment="1">
      <alignment horizontal="center" vertical="center" wrapText="1"/>
    </xf>
    <xf numFmtId="38" fontId="22" fillId="4" borderId="45" xfId="22" applyFont="1" applyFill="1" applyBorder="1" applyAlignment="1">
      <alignment vertical="center"/>
    </xf>
    <xf numFmtId="38" fontId="22" fillId="4" borderId="93" xfId="22" applyFont="1" applyFill="1" applyBorder="1" applyAlignment="1">
      <alignment vertical="center"/>
    </xf>
    <xf numFmtId="0" fontId="22" fillId="0" borderId="27" xfId="0" applyFont="1" applyBorder="1"/>
    <xf numFmtId="0" fontId="22" fillId="0" borderId="21" xfId="0" applyFont="1" applyBorder="1"/>
    <xf numFmtId="0" fontId="22" fillId="0" borderId="22" xfId="0" applyFont="1" applyBorder="1"/>
    <xf numFmtId="0" fontId="55" fillId="0" borderId="0" xfId="0" applyFont="1" applyAlignment="1">
      <alignment horizontal="right"/>
    </xf>
    <xf numFmtId="38" fontId="22" fillId="0" borderId="87" xfId="22" applyFont="1" applyBorder="1" applyAlignment="1"/>
    <xf numFmtId="38" fontId="22" fillId="0" borderId="88" xfId="22" applyFont="1" applyBorder="1" applyAlignment="1"/>
    <xf numFmtId="0" fontId="38" fillId="3" borderId="0" xfId="20" applyFont="1" applyFill="1" applyAlignment="1">
      <alignment horizontal="center" vertical="center"/>
    </xf>
    <xf numFmtId="38" fontId="22" fillId="6" borderId="90" xfId="22" applyFont="1" applyFill="1" applyBorder="1" applyAlignment="1">
      <alignment horizontal="center"/>
    </xf>
    <xf numFmtId="0" fontId="54" fillId="6" borderId="18" xfId="0" applyFont="1" applyFill="1" applyBorder="1" applyAlignment="1">
      <alignment horizontal="center" vertical="center" wrapText="1"/>
    </xf>
    <xf numFmtId="0" fontId="54" fillId="6" borderId="89" xfId="0" applyFont="1" applyFill="1" applyBorder="1" applyAlignment="1">
      <alignment horizontal="center" vertical="center" wrapText="1"/>
    </xf>
    <xf numFmtId="38" fontId="54" fillId="6" borderId="19" xfId="22" applyFont="1" applyFill="1" applyBorder="1" applyAlignment="1">
      <alignment horizontal="center" vertical="center" wrapText="1"/>
    </xf>
    <xf numFmtId="38" fontId="54" fillId="6" borderId="71" xfId="22" applyFont="1" applyFill="1" applyBorder="1" applyAlignment="1">
      <alignment horizontal="center" vertical="center" wrapText="1"/>
    </xf>
    <xf numFmtId="0" fontId="45" fillId="3" borderId="0" xfId="17" applyFont="1" applyFill="1" applyAlignment="1">
      <alignment horizontal="left" vertical="center"/>
    </xf>
    <xf numFmtId="0" fontId="64" fillId="0" borderId="0" xfId="1" applyFont="1">
      <alignment vertical="center"/>
    </xf>
    <xf numFmtId="0" fontId="15" fillId="0" borderId="0" xfId="1" applyFont="1">
      <alignment vertical="center"/>
    </xf>
    <xf numFmtId="0" fontId="15" fillId="0" borderId="0" xfId="20" applyFont="1">
      <alignment vertical="center"/>
    </xf>
    <xf numFmtId="0" fontId="38" fillId="0" borderId="0" xfId="21" applyFont="1" applyAlignment="1">
      <alignment horizontal="center" vertical="center" wrapText="1"/>
    </xf>
    <xf numFmtId="0" fontId="12" fillId="4" borderId="19" xfId="17" applyFont="1" applyFill="1" applyBorder="1" applyAlignment="1">
      <alignment vertical="center" shrinkToFit="1"/>
    </xf>
    <xf numFmtId="0" fontId="12" fillId="4" borderId="77" xfId="17" applyFont="1" applyFill="1" applyBorder="1" applyAlignment="1">
      <alignment vertical="center" shrinkToFit="1"/>
    </xf>
    <xf numFmtId="0" fontId="24" fillId="3" borderId="34" xfId="1" applyFont="1" applyFill="1" applyBorder="1" applyAlignment="1">
      <alignment horizontal="left" wrapText="1"/>
    </xf>
    <xf numFmtId="0" fontId="48" fillId="3" borderId="0" xfId="1" applyFont="1" applyFill="1" applyAlignment="1">
      <alignment horizontal="center" vertical="center"/>
    </xf>
    <xf numFmtId="0" fontId="48" fillId="3" borderId="56" xfId="1" applyFont="1" applyFill="1" applyBorder="1" applyAlignment="1">
      <alignment horizontal="center" vertical="center"/>
    </xf>
    <xf numFmtId="0" fontId="48" fillId="3" borderId="61" xfId="1" applyFont="1" applyFill="1" applyBorder="1" applyAlignment="1">
      <alignment horizontal="center" vertical="center"/>
    </xf>
    <xf numFmtId="0" fontId="35" fillId="3" borderId="21" xfId="1" applyFont="1" applyFill="1" applyBorder="1" applyAlignment="1">
      <alignment horizontal="center" vertical="center"/>
    </xf>
    <xf numFmtId="0" fontId="35" fillId="3" borderId="22" xfId="1" applyFont="1" applyFill="1" applyBorder="1" applyAlignment="1">
      <alignment horizontal="center" vertical="center"/>
    </xf>
    <xf numFmtId="0" fontId="48" fillId="3" borderId="21" xfId="1" applyFont="1" applyFill="1" applyBorder="1" applyAlignment="1">
      <alignment horizontal="center" vertical="center"/>
    </xf>
    <xf numFmtId="0" fontId="48" fillId="3" borderId="62" xfId="1" applyFont="1" applyFill="1" applyBorder="1" applyAlignment="1">
      <alignment horizontal="center" vertical="center"/>
    </xf>
    <xf numFmtId="0" fontId="15" fillId="2" borderId="73" xfId="1" applyFont="1" applyFill="1" applyBorder="1" applyAlignment="1">
      <alignment horizontal="left" vertical="center"/>
    </xf>
    <xf numFmtId="0" fontId="15" fillId="2" borderId="18" xfId="1" applyFont="1" applyFill="1" applyBorder="1" applyAlignment="1">
      <alignment horizontal="left" vertical="center"/>
    </xf>
    <xf numFmtId="0" fontId="15" fillId="2" borderId="63" xfId="1" applyFont="1" applyFill="1" applyBorder="1" applyAlignment="1">
      <alignment horizontal="left" vertical="center"/>
    </xf>
    <xf numFmtId="0" fontId="15" fillId="2" borderId="66" xfId="1" applyFont="1" applyFill="1" applyBorder="1" applyAlignment="1">
      <alignment horizontal="left" vertical="center"/>
    </xf>
    <xf numFmtId="0" fontId="15" fillId="2" borderId="67" xfId="1" applyFont="1" applyFill="1" applyBorder="1" applyAlignment="1">
      <alignment horizontal="left" vertical="center"/>
    </xf>
    <xf numFmtId="0" fontId="15" fillId="2" borderId="68" xfId="1" applyFont="1" applyFill="1" applyBorder="1" applyAlignment="1">
      <alignment horizontal="left" vertical="center"/>
    </xf>
    <xf numFmtId="0" fontId="15" fillId="2" borderId="73"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15" fillId="2" borderId="66" xfId="1" applyFont="1" applyFill="1" applyBorder="1" applyAlignment="1">
      <alignment horizontal="center" vertical="center"/>
    </xf>
    <xf numFmtId="0" fontId="15" fillId="2" borderId="67" xfId="1" applyFont="1" applyFill="1" applyBorder="1" applyAlignment="1">
      <alignment horizontal="center" vertical="center"/>
    </xf>
    <xf numFmtId="0" fontId="15" fillId="2" borderId="77"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63" xfId="1" applyFont="1" applyFill="1" applyBorder="1" applyAlignment="1">
      <alignment horizontal="center" vertical="center"/>
    </xf>
    <xf numFmtId="0" fontId="15" fillId="2" borderId="76" xfId="1" applyFont="1" applyFill="1" applyBorder="1" applyAlignment="1">
      <alignment horizontal="center" vertical="center"/>
    </xf>
    <xf numFmtId="0" fontId="15" fillId="2" borderId="68" xfId="1" applyFont="1" applyFill="1" applyBorder="1" applyAlignment="1">
      <alignment horizontal="center" vertical="center"/>
    </xf>
    <xf numFmtId="38" fontId="59" fillId="3" borderId="21" xfId="22" applyFont="1" applyFill="1" applyBorder="1" applyAlignment="1">
      <alignment horizontal="center" vertical="center"/>
    </xf>
    <xf numFmtId="0" fontId="15" fillId="2" borderId="64" xfId="1" applyFont="1" applyFill="1" applyBorder="1" applyAlignment="1">
      <alignment horizontal="left" vertical="center"/>
    </xf>
    <xf numFmtId="0" fontId="15" fillId="2" borderId="51" xfId="1" applyFont="1" applyFill="1" applyBorder="1" applyAlignment="1">
      <alignment horizontal="left" vertical="center"/>
    </xf>
    <xf numFmtId="0" fontId="15" fillId="2" borderId="58" xfId="1" applyFont="1" applyFill="1" applyBorder="1" applyAlignment="1">
      <alignment horizontal="left" vertical="center"/>
    </xf>
    <xf numFmtId="0" fontId="12" fillId="2" borderId="64"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8" xfId="1" applyFont="1" applyFill="1" applyBorder="1" applyAlignment="1">
      <alignment horizontal="center" vertical="center"/>
    </xf>
    <xf numFmtId="0" fontId="36" fillId="0" borderId="17" xfId="1" applyFont="1" applyBorder="1" applyAlignment="1" applyProtection="1">
      <alignment horizontal="center" vertical="center"/>
      <protection locked="0"/>
    </xf>
    <xf numFmtId="0" fontId="36" fillId="0" borderId="18" xfId="1" applyFont="1" applyBorder="1" applyAlignment="1" applyProtection="1">
      <alignment horizontal="center" vertical="center"/>
      <protection locked="0"/>
    </xf>
    <xf numFmtId="0" fontId="36" fillId="0" borderId="63" xfId="1" applyFont="1" applyBorder="1" applyAlignment="1" applyProtection="1">
      <alignment horizontal="center" vertical="center"/>
      <protection locked="0"/>
    </xf>
    <xf numFmtId="0" fontId="12" fillId="0" borderId="76" xfId="1" applyFont="1" applyBorder="1" applyAlignment="1" applyProtection="1">
      <alignment horizontal="center" vertical="center"/>
      <protection locked="0"/>
    </xf>
    <xf numFmtId="0" fontId="12" fillId="0" borderId="67" xfId="1" applyFont="1" applyBorder="1" applyAlignment="1" applyProtection="1">
      <alignment horizontal="center" vertical="center"/>
      <protection locked="0"/>
    </xf>
    <xf numFmtId="0" fontId="12" fillId="0" borderId="77" xfId="1" applyFont="1" applyBorder="1" applyAlignment="1" applyProtection="1">
      <alignment horizontal="center" vertical="center"/>
      <protection locked="0"/>
    </xf>
    <xf numFmtId="0" fontId="49" fillId="0" borderId="76" xfId="1" applyFont="1" applyBorder="1" applyAlignment="1" applyProtection="1">
      <alignment horizontal="center" vertical="center"/>
      <protection locked="0"/>
    </xf>
    <xf numFmtId="0" fontId="49" fillId="0" borderId="67" xfId="1" applyFont="1" applyBorder="1" applyAlignment="1" applyProtection="1">
      <alignment horizontal="center" vertical="center"/>
      <protection locked="0"/>
    </xf>
    <xf numFmtId="0" fontId="49" fillId="0" borderId="68" xfId="1" applyFont="1" applyBorder="1" applyAlignment="1" applyProtection="1">
      <alignment horizontal="center" vertical="center"/>
      <protection locked="0"/>
    </xf>
    <xf numFmtId="0" fontId="33" fillId="2" borderId="13" xfId="1" applyFont="1" applyFill="1" applyBorder="1" applyAlignment="1">
      <alignment horizontal="center" vertical="center"/>
    </xf>
    <xf numFmtId="0" fontId="33" fillId="2" borderId="14" xfId="1" applyFont="1" applyFill="1" applyBorder="1" applyAlignment="1">
      <alignment horizontal="center" vertical="center"/>
    </xf>
    <xf numFmtId="0" fontId="33" fillId="2" borderId="15" xfId="1" applyFont="1" applyFill="1" applyBorder="1" applyAlignment="1">
      <alignment horizontal="center" vertical="center"/>
    </xf>
    <xf numFmtId="0" fontId="33" fillId="2" borderId="28" xfId="1" applyFont="1" applyFill="1" applyBorder="1" applyAlignment="1">
      <alignment horizontal="center" vertical="center"/>
    </xf>
    <xf numFmtId="0" fontId="33" fillId="2" borderId="29" xfId="1" applyFont="1" applyFill="1" applyBorder="1" applyAlignment="1">
      <alignment horizontal="center" vertical="center"/>
    </xf>
    <xf numFmtId="0" fontId="33" fillId="2" borderId="44" xfId="1" applyFont="1" applyFill="1" applyBorder="1" applyAlignment="1">
      <alignment horizontal="center" vertical="center"/>
    </xf>
    <xf numFmtId="0" fontId="33" fillId="0" borderId="17" xfId="1" applyFont="1" applyBorder="1" applyAlignment="1">
      <alignment horizontal="center" vertical="center"/>
    </xf>
    <xf numFmtId="0" fontId="33" fillId="0" borderId="18" xfId="1" applyFont="1" applyBorder="1" applyAlignment="1">
      <alignment horizontal="center" vertical="center"/>
    </xf>
    <xf numFmtId="0" fontId="33" fillId="0" borderId="19" xfId="1" applyFont="1" applyBorder="1" applyAlignment="1">
      <alignment horizontal="center" vertical="center"/>
    </xf>
    <xf numFmtId="0" fontId="33" fillId="2" borderId="43" xfId="1" applyFont="1" applyFill="1" applyBorder="1" applyAlignment="1">
      <alignment horizontal="center" vertical="center"/>
    </xf>
    <xf numFmtId="0" fontId="33" fillId="2" borderId="51" xfId="1" applyFont="1" applyFill="1" applyBorder="1" applyAlignment="1">
      <alignment horizontal="center" vertical="center"/>
    </xf>
    <xf numFmtId="0" fontId="33" fillId="2" borderId="58" xfId="1" applyFont="1" applyFill="1" applyBorder="1" applyAlignment="1">
      <alignment horizontal="center" vertical="center"/>
    </xf>
    <xf numFmtId="0" fontId="33" fillId="2" borderId="33" xfId="1" applyFont="1" applyFill="1" applyBorder="1" applyAlignment="1">
      <alignment horizontal="center" vertical="center"/>
    </xf>
    <xf numFmtId="0" fontId="33" fillId="2" borderId="34" xfId="1" applyFont="1" applyFill="1" applyBorder="1" applyAlignment="1">
      <alignment horizontal="center" vertical="center"/>
    </xf>
    <xf numFmtId="0" fontId="45" fillId="5" borderId="33" xfId="1" applyFont="1" applyFill="1" applyBorder="1" applyAlignment="1">
      <alignment horizontal="center" vertical="center" shrinkToFit="1"/>
    </xf>
    <xf numFmtId="0" fontId="45" fillId="5" borderId="34" xfId="1" applyFont="1" applyFill="1" applyBorder="1" applyAlignment="1">
      <alignment horizontal="center" vertical="center" shrinkToFit="1"/>
    </xf>
    <xf numFmtId="0" fontId="45" fillId="5" borderId="37" xfId="1" applyFont="1" applyFill="1" applyBorder="1" applyAlignment="1">
      <alignment horizontal="center" vertical="center" shrinkToFit="1"/>
    </xf>
    <xf numFmtId="0" fontId="33" fillId="2" borderId="73" xfId="1" applyFont="1" applyFill="1" applyBorder="1" applyAlignment="1">
      <alignment horizontal="center" vertical="center"/>
    </xf>
    <xf numFmtId="0" fontId="33" fillId="2" borderId="18" xfId="1" applyFont="1" applyFill="1" applyBorder="1" applyAlignment="1">
      <alignment horizontal="center" vertical="center"/>
    </xf>
    <xf numFmtId="0" fontId="33" fillId="2" borderId="19" xfId="1" applyFont="1" applyFill="1" applyBorder="1" applyAlignment="1">
      <alignment horizontal="center" vertical="center"/>
    </xf>
    <xf numFmtId="0" fontId="33" fillId="2" borderId="17" xfId="1" applyFont="1" applyFill="1" applyBorder="1" applyAlignment="1">
      <alignment horizontal="center" vertical="center"/>
    </xf>
    <xf numFmtId="0" fontId="33" fillId="0" borderId="17" xfId="1" applyFont="1" applyBorder="1" applyAlignment="1" applyProtection="1">
      <alignment horizontal="center" vertical="center"/>
      <protection locked="0"/>
    </xf>
    <xf numFmtId="0" fontId="33" fillId="0" borderId="18"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177" fontId="47" fillId="0" borderId="17" xfId="1" applyNumberFormat="1" applyFont="1" applyBorder="1" applyAlignment="1" applyProtection="1">
      <alignment horizontal="center" vertical="center"/>
      <protection locked="0"/>
    </xf>
    <xf numFmtId="177" fontId="47" fillId="0" borderId="18" xfId="1" applyNumberFormat="1" applyFont="1" applyBorder="1" applyAlignment="1" applyProtection="1">
      <alignment horizontal="center" vertical="center"/>
      <protection locked="0"/>
    </xf>
    <xf numFmtId="177" fontId="47" fillId="0" borderId="63" xfId="1" applyNumberFormat="1" applyFont="1" applyBorder="1" applyAlignment="1" applyProtection="1">
      <alignment horizontal="center" vertical="center"/>
      <protection locked="0"/>
    </xf>
    <xf numFmtId="0" fontId="47" fillId="3" borderId="25" xfId="1" applyFont="1" applyFill="1" applyBorder="1" applyAlignment="1" applyProtection="1">
      <alignment horizontal="center" vertical="center"/>
      <protection locked="0"/>
    </xf>
    <xf numFmtId="0" fontId="47" fillId="3" borderId="14" xfId="1" applyFont="1" applyFill="1" applyBorder="1" applyAlignment="1" applyProtection="1">
      <alignment horizontal="center" vertical="center"/>
      <protection locked="0"/>
    </xf>
    <xf numFmtId="0" fontId="47" fillId="3" borderId="26" xfId="1" applyFont="1" applyFill="1" applyBorder="1" applyAlignment="1" applyProtection="1">
      <alignment horizontal="center" vertical="center"/>
      <protection locked="0"/>
    </xf>
    <xf numFmtId="0" fontId="47" fillId="3" borderId="0" xfId="1" applyFont="1" applyFill="1" applyAlignment="1" applyProtection="1">
      <alignment horizontal="center" vertical="center"/>
      <protection locked="0"/>
    </xf>
    <xf numFmtId="0" fontId="47" fillId="3" borderId="27" xfId="1" applyFont="1" applyFill="1" applyBorder="1" applyAlignment="1" applyProtection="1">
      <alignment horizontal="center" vertical="center"/>
      <protection locked="0"/>
    </xf>
    <xf numFmtId="0" fontId="47" fillId="3" borderId="21" xfId="1" applyFont="1" applyFill="1" applyBorder="1" applyAlignment="1" applyProtection="1">
      <alignment horizontal="center" vertical="center"/>
      <protection locked="0"/>
    </xf>
    <xf numFmtId="0" fontId="48" fillId="3" borderId="14" xfId="1" applyFont="1" applyFill="1" applyBorder="1" applyAlignment="1">
      <alignment horizontal="center" vertical="center"/>
    </xf>
    <xf numFmtId="0" fontId="48" fillId="3" borderId="15"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41" xfId="1" applyFont="1" applyFill="1" applyBorder="1" applyAlignment="1">
      <alignment horizontal="center" vertical="center"/>
    </xf>
    <xf numFmtId="0" fontId="33" fillId="2" borderId="42"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0" xfId="1" applyFont="1" applyFill="1" applyAlignment="1">
      <alignment horizontal="center" vertical="center"/>
    </xf>
    <xf numFmtId="0" fontId="33" fillId="2" borderId="56" xfId="1" applyFont="1" applyFill="1" applyBorder="1" applyAlignment="1">
      <alignment horizontal="center" vertical="center"/>
    </xf>
    <xf numFmtId="0" fontId="33" fillId="2" borderId="20" xfId="1" applyFont="1" applyFill="1" applyBorder="1" applyAlignment="1">
      <alignment horizontal="center" vertical="center"/>
    </xf>
    <xf numFmtId="0" fontId="33" fillId="2" borderId="21" xfId="1" applyFont="1" applyFill="1" applyBorder="1" applyAlignment="1">
      <alignment horizontal="center" vertical="center"/>
    </xf>
    <xf numFmtId="0" fontId="33" fillId="2" borderId="22" xfId="1" applyFont="1" applyFill="1" applyBorder="1" applyAlignment="1">
      <alignment horizontal="center" vertical="center"/>
    </xf>
    <xf numFmtId="0" fontId="33" fillId="2" borderId="57" xfId="1" applyFont="1" applyFill="1" applyBorder="1" applyAlignment="1">
      <alignment horizontal="center" vertical="center"/>
    </xf>
    <xf numFmtId="0" fontId="48" fillId="3" borderId="60" xfId="1" applyFont="1" applyFill="1" applyBorder="1" applyAlignment="1">
      <alignment horizontal="center" vertical="center"/>
    </xf>
    <xf numFmtId="0" fontId="12" fillId="2" borderId="31" xfId="17" applyFont="1" applyFill="1" applyBorder="1" applyAlignment="1">
      <alignment horizontal="center" vertical="center"/>
    </xf>
    <xf numFmtId="0" fontId="12" fillId="2" borderId="16" xfId="17" applyFont="1" applyFill="1" applyBorder="1" applyAlignment="1">
      <alignment horizontal="center" vertical="center"/>
    </xf>
    <xf numFmtId="0" fontId="12" fillId="2" borderId="79" xfId="17" applyFont="1" applyFill="1" applyBorder="1" applyAlignment="1">
      <alignment horizontal="center" vertical="center"/>
    </xf>
    <xf numFmtId="0" fontId="12" fillId="2" borderId="24" xfId="17" applyFont="1" applyFill="1" applyBorder="1" applyAlignment="1">
      <alignment horizontal="center" vertical="center"/>
    </xf>
    <xf numFmtId="0" fontId="60" fillId="4" borderId="16" xfId="17" applyFont="1" applyFill="1" applyBorder="1" applyAlignment="1">
      <alignment horizontal="left" vertical="center" wrapText="1"/>
    </xf>
    <xf numFmtId="0" fontId="12" fillId="2" borderId="81"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71"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52" xfId="1" applyFont="1" applyFill="1" applyBorder="1" applyAlignment="1">
      <alignment horizontal="center" vertical="center" wrapText="1"/>
    </xf>
    <xf numFmtId="0" fontId="12" fillId="2" borderId="12" xfId="1" applyFont="1" applyFill="1" applyBorder="1" applyAlignment="1">
      <alignment horizontal="center" vertical="center"/>
    </xf>
    <xf numFmtId="0" fontId="12" fillId="2" borderId="32" xfId="1" applyFont="1" applyFill="1" applyBorder="1" applyAlignment="1">
      <alignment horizontal="center" vertical="center"/>
    </xf>
    <xf numFmtId="176" fontId="32" fillId="3" borderId="17" xfId="1" applyNumberFormat="1" applyFont="1" applyFill="1" applyBorder="1" applyAlignment="1" applyProtection="1">
      <alignment horizontal="center" vertical="center"/>
      <protection locked="0"/>
    </xf>
    <xf numFmtId="176" fontId="32" fillId="3" borderId="18" xfId="1" applyNumberFormat="1" applyFont="1" applyFill="1" applyBorder="1" applyAlignment="1" applyProtection="1">
      <alignment horizontal="center" vertical="center"/>
      <protection locked="0"/>
    </xf>
    <xf numFmtId="0" fontId="12" fillId="2" borderId="16" xfId="1" applyFont="1" applyFill="1" applyBorder="1" applyAlignment="1">
      <alignment horizontal="center" vertical="center" wrapText="1"/>
    </xf>
    <xf numFmtId="0" fontId="26" fillId="0" borderId="16" xfId="1" applyFont="1" applyBorder="1" applyAlignment="1" applyProtection="1">
      <alignment horizontal="center" vertical="center"/>
      <protection locked="0"/>
    </xf>
    <xf numFmtId="0" fontId="26" fillId="0" borderId="24" xfId="1" applyFont="1" applyBorder="1" applyAlignment="1" applyProtection="1">
      <alignment horizontal="center" vertical="center"/>
      <protection locked="0"/>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32" fillId="0" borderId="8" xfId="1" applyFont="1" applyBorder="1" applyAlignment="1" applyProtection="1">
      <alignment horizontal="center" vertical="center" wrapText="1"/>
      <protection locked="0"/>
    </xf>
    <xf numFmtId="0" fontId="12" fillId="2" borderId="8" xfId="1" applyFont="1" applyFill="1" applyBorder="1" applyAlignment="1">
      <alignment horizontal="center" vertical="center"/>
    </xf>
    <xf numFmtId="0" fontId="26" fillId="0" borderId="38"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0" fontId="12" fillId="5" borderId="76" xfId="1" applyFont="1" applyFill="1" applyBorder="1" applyAlignment="1">
      <alignment horizontal="center" vertical="center"/>
    </xf>
    <xf numFmtId="0" fontId="12" fillId="5" borderId="77"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32" fillId="0" borderId="10" xfId="1" applyFont="1" applyBorder="1" applyAlignment="1" applyProtection="1">
      <alignment horizontal="center" vertical="center" wrapText="1"/>
      <protection locked="0"/>
    </xf>
    <xf numFmtId="0" fontId="12" fillId="2" borderId="10" xfId="1" applyFont="1" applyFill="1" applyBorder="1" applyAlignment="1">
      <alignment horizontal="center" vertical="center"/>
    </xf>
    <xf numFmtId="0" fontId="26" fillId="0" borderId="10" xfId="1" applyFont="1" applyBorder="1" applyAlignment="1" applyProtection="1">
      <alignment horizontal="center" vertical="center" wrapText="1"/>
      <protection locked="0"/>
    </xf>
    <xf numFmtId="0" fontId="26" fillId="0" borderId="85" xfId="1" applyFont="1" applyBorder="1" applyAlignment="1" applyProtection="1">
      <alignment horizontal="center" vertical="center" wrapText="1"/>
      <protection locked="0"/>
    </xf>
    <xf numFmtId="0" fontId="28" fillId="5" borderId="17" xfId="1" applyFont="1" applyFill="1" applyBorder="1" applyAlignment="1" applyProtection="1">
      <alignment horizontal="right" vertical="center"/>
      <protection locked="0"/>
    </xf>
    <xf numFmtId="0" fontId="28" fillId="5" borderId="18" xfId="1" applyFont="1" applyFill="1" applyBorder="1" applyAlignment="1" applyProtection="1">
      <alignment horizontal="right" vertical="center"/>
      <protection locked="0"/>
    </xf>
    <xf numFmtId="0" fontId="28" fillId="0" borderId="21" xfId="1" applyFont="1" applyBorder="1" applyAlignment="1" applyProtection="1">
      <alignment horizontal="left" vertical="center" wrapText="1"/>
      <protection locked="0"/>
    </xf>
    <xf numFmtId="0" fontId="28" fillId="0" borderId="62" xfId="1" applyFont="1" applyBorder="1" applyAlignment="1" applyProtection="1">
      <alignment horizontal="left" vertical="center" wrapText="1"/>
      <protection locked="0"/>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30" fillId="0" borderId="49" xfId="1" applyFont="1" applyBorder="1" applyAlignment="1" applyProtection="1">
      <alignment horizontal="center" vertical="center" wrapText="1"/>
      <protection locked="0"/>
    </xf>
    <xf numFmtId="0" fontId="30" fillId="0" borderId="47" xfId="1" applyFont="1" applyBorder="1" applyAlignment="1" applyProtection="1">
      <alignment horizontal="center" vertical="center" wrapText="1"/>
      <protection locked="0"/>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31" fillId="0" borderId="4" xfId="1" applyFont="1" applyBorder="1" applyAlignment="1" applyProtection="1">
      <alignment horizontal="center" vertical="center" wrapText="1"/>
      <protection locked="0"/>
    </xf>
    <xf numFmtId="0" fontId="31" fillId="0" borderId="2" xfId="1" applyFont="1" applyBorder="1" applyAlignment="1" applyProtection="1">
      <alignment horizontal="center" vertical="center" wrapText="1"/>
      <protection locked="0"/>
    </xf>
    <xf numFmtId="0" fontId="31" fillId="0" borderId="12" xfId="1" applyFont="1" applyBorder="1" applyAlignment="1" applyProtection="1">
      <alignment horizontal="center" vertical="center" wrapText="1"/>
      <protection locked="0"/>
    </xf>
    <xf numFmtId="0" fontId="12" fillId="3" borderId="0" xfId="1" applyFont="1" applyFill="1" applyAlignment="1">
      <alignment horizontal="left" vertical="center"/>
    </xf>
    <xf numFmtId="0" fontId="18" fillId="3" borderId="0" xfId="1" applyFont="1" applyFill="1" applyAlignment="1">
      <alignment horizontal="center" vertical="center" shrinkToFit="1"/>
    </xf>
    <xf numFmtId="0" fontId="33" fillId="2" borderId="35" xfId="1" applyFont="1" applyFill="1" applyBorder="1" applyAlignment="1">
      <alignment horizontal="center" vertical="center"/>
    </xf>
    <xf numFmtId="176" fontId="33" fillId="3" borderId="36" xfId="1" applyNumberFormat="1" applyFont="1" applyFill="1" applyBorder="1" applyAlignment="1" applyProtection="1">
      <alignment horizontal="center" vertical="center"/>
      <protection locked="0"/>
    </xf>
    <xf numFmtId="176" fontId="33" fillId="3" borderId="34" xfId="1" applyNumberFormat="1" applyFont="1" applyFill="1" applyBorder="1" applyAlignment="1" applyProtection="1">
      <alignment horizontal="center" vertical="center"/>
      <protection locked="0"/>
    </xf>
    <xf numFmtId="176" fontId="33" fillId="3" borderId="37" xfId="1" applyNumberFormat="1" applyFont="1" applyFill="1" applyBorder="1" applyAlignment="1" applyProtection="1">
      <alignment horizontal="center" vertical="center"/>
      <protection locked="0"/>
    </xf>
    <xf numFmtId="0" fontId="37" fillId="3" borderId="0" xfId="1" applyFont="1" applyFill="1" applyAlignment="1">
      <alignment horizontal="left" vertical="center" shrinkToFi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29" fillId="0" borderId="31" xfId="1" applyFont="1" applyBorder="1" applyAlignment="1" applyProtection="1">
      <alignment horizontal="center" vertical="center"/>
      <protection locked="0"/>
    </xf>
    <xf numFmtId="0" fontId="29" fillId="0" borderId="43" xfId="1" applyFont="1" applyBorder="1" applyAlignment="1" applyProtection="1">
      <alignment horizontal="center" vertical="center"/>
      <protection locked="0"/>
    </xf>
    <xf numFmtId="0" fontId="12" fillId="2" borderId="43" xfId="1" applyFont="1" applyFill="1" applyBorder="1" applyAlignment="1">
      <alignment horizontal="center" vertical="center"/>
    </xf>
    <xf numFmtId="0" fontId="34" fillId="5" borderId="33" xfId="1" applyFont="1" applyFill="1" applyBorder="1" applyAlignment="1" applyProtection="1">
      <alignment horizontal="center" vertical="center"/>
      <protection locked="0"/>
    </xf>
    <xf numFmtId="0" fontId="34" fillId="5" borderId="34" xfId="1" applyFont="1" applyFill="1" applyBorder="1" applyAlignment="1" applyProtection="1">
      <alignment horizontal="center" vertical="center"/>
      <protection locked="0"/>
    </xf>
    <xf numFmtId="0" fontId="34" fillId="5" borderId="37" xfId="1" applyFont="1" applyFill="1" applyBorder="1" applyAlignment="1" applyProtection="1">
      <alignment horizontal="center" vertical="center"/>
      <protection locked="0"/>
    </xf>
    <xf numFmtId="38" fontId="12" fillId="4" borderId="17" xfId="17" applyNumberFormat="1" applyFont="1" applyFill="1" applyBorder="1" applyAlignment="1">
      <alignment horizontal="center" vertical="center"/>
    </xf>
    <xf numFmtId="0" fontId="12" fillId="4" borderId="18" xfId="17" applyFont="1" applyFill="1" applyBorder="1" applyAlignment="1">
      <alignment horizontal="center" vertical="center"/>
    </xf>
    <xf numFmtId="0" fontId="12" fillId="4" borderId="18" xfId="17" applyFont="1" applyFill="1" applyBorder="1" applyAlignment="1">
      <alignment horizontal="center" vertical="center" shrinkToFit="1"/>
    </xf>
    <xf numFmtId="0" fontId="12" fillId="4" borderId="63" xfId="17" applyFont="1" applyFill="1" applyBorder="1" applyAlignment="1">
      <alignment horizontal="center" vertical="center" shrinkToFit="1"/>
    </xf>
    <xf numFmtId="38" fontId="12" fillId="4" borderId="18" xfId="17" applyNumberFormat="1" applyFont="1" applyFill="1" applyBorder="1" applyAlignment="1">
      <alignment horizontal="center" vertical="center"/>
    </xf>
    <xf numFmtId="0" fontId="12" fillId="2" borderId="82" xfId="1" applyFont="1" applyFill="1" applyBorder="1" applyAlignment="1">
      <alignment horizontal="center" vertical="center"/>
    </xf>
    <xf numFmtId="0" fontId="12" fillId="2" borderId="74" xfId="1" applyFont="1" applyFill="1" applyBorder="1" applyAlignment="1">
      <alignment horizontal="center" vertical="center"/>
    </xf>
    <xf numFmtId="38" fontId="12" fillId="4" borderId="76" xfId="17" applyNumberFormat="1" applyFont="1" applyFill="1" applyBorder="1" applyAlignment="1">
      <alignment horizontal="center" vertical="center"/>
    </xf>
    <xf numFmtId="0" fontId="12" fillId="4" borderId="67" xfId="17" applyFont="1" applyFill="1" applyBorder="1" applyAlignment="1">
      <alignment horizontal="center" vertical="center"/>
    </xf>
    <xf numFmtId="38" fontId="12" fillId="4" borderId="67" xfId="17" applyNumberFormat="1" applyFont="1" applyFill="1" applyBorder="1" applyAlignment="1">
      <alignment horizontal="center" vertical="center"/>
    </xf>
    <xf numFmtId="0" fontId="12" fillId="4" borderId="33" xfId="17" applyFont="1" applyFill="1" applyBorder="1" applyAlignment="1">
      <alignment horizontal="center" vertical="center"/>
    </xf>
    <xf numFmtId="0" fontId="12" fillId="4" borderId="34" xfId="17" applyFont="1" applyFill="1" applyBorder="1" applyAlignment="1">
      <alignment horizontal="center" vertical="center"/>
    </xf>
    <xf numFmtId="0" fontId="12" fillId="4" borderId="34" xfId="17" applyFont="1" applyFill="1" applyBorder="1" applyAlignment="1">
      <alignment horizontal="center" vertical="center" shrinkToFit="1"/>
    </xf>
    <xf numFmtId="0" fontId="12" fillId="4" borderId="37" xfId="17" applyFont="1" applyFill="1" applyBorder="1" applyAlignment="1">
      <alignment horizontal="center" vertical="center" shrinkToFit="1"/>
    </xf>
    <xf numFmtId="0" fontId="18" fillId="0" borderId="0" xfId="1" applyFont="1" applyAlignment="1">
      <alignment horizontal="center" vertical="center" shrinkToFit="1"/>
    </xf>
    <xf numFmtId="0" fontId="33" fillId="2" borderId="52" xfId="1" applyFont="1" applyFill="1" applyBorder="1" applyAlignment="1">
      <alignment horizontal="center" vertical="center"/>
    </xf>
    <xf numFmtId="0" fontId="33" fillId="2" borderId="12" xfId="1" applyFont="1" applyFill="1" applyBorder="1" applyAlignment="1">
      <alignment horizontal="center" vertical="center"/>
    </xf>
    <xf numFmtId="0" fontId="33" fillId="2" borderId="32"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64" xfId="1" applyFont="1" applyFill="1" applyBorder="1" applyAlignment="1">
      <alignment horizontal="left" vertical="center"/>
    </xf>
    <xf numFmtId="0" fontId="12" fillId="2" borderId="51" xfId="1" applyFont="1" applyFill="1" applyBorder="1" applyAlignment="1">
      <alignment horizontal="left" vertical="center"/>
    </xf>
    <xf numFmtId="0" fontId="12" fillId="2" borderId="73" xfId="1" applyFont="1" applyFill="1" applyBorder="1" applyAlignment="1">
      <alignment horizontal="left" vertical="center"/>
    </xf>
    <xf numFmtId="0" fontId="12" fillId="2" borderId="18" xfId="1" applyFont="1" applyFill="1" applyBorder="1" applyAlignment="1">
      <alignment horizontal="left" vertical="center"/>
    </xf>
    <xf numFmtId="0" fontId="12" fillId="2" borderId="79" xfId="1" applyFont="1" applyFill="1" applyBorder="1" applyAlignment="1">
      <alignment horizontal="center" vertical="center"/>
    </xf>
    <xf numFmtId="0" fontId="12" fillId="2" borderId="66" xfId="1" applyFont="1" applyFill="1" applyBorder="1" applyAlignment="1">
      <alignment horizontal="left" vertical="center"/>
    </xf>
    <xf numFmtId="0" fontId="12" fillId="2" borderId="67" xfId="1" applyFont="1" applyFill="1" applyBorder="1" applyAlignment="1">
      <alignment horizontal="left" vertical="center"/>
    </xf>
    <xf numFmtId="0" fontId="12" fillId="2" borderId="75" xfId="1" applyFont="1" applyFill="1" applyBorder="1" applyAlignment="1">
      <alignment horizontal="center" vertical="center"/>
    </xf>
    <xf numFmtId="0" fontId="42" fillId="3" borderId="0" xfId="21" applyFont="1" applyFill="1" applyAlignment="1">
      <alignment horizontal="center" vertical="center"/>
    </xf>
    <xf numFmtId="0" fontId="58" fillId="3" borderId="0" xfId="21" applyFont="1" applyFill="1" applyAlignment="1">
      <alignment horizontal="center" vertical="center" wrapText="1"/>
    </xf>
    <xf numFmtId="0" fontId="22" fillId="0" borderId="0" xfId="20" applyFont="1" applyAlignment="1">
      <alignment horizontal="center" vertical="center"/>
    </xf>
    <xf numFmtId="0" fontId="40" fillId="3" borderId="78" xfId="20" applyFont="1" applyFill="1" applyBorder="1" applyAlignment="1">
      <alignment horizontal="center" vertical="center" wrapText="1"/>
    </xf>
    <xf numFmtId="0" fontId="40" fillId="3" borderId="83" xfId="20" applyFont="1" applyFill="1" applyBorder="1" applyAlignment="1">
      <alignment horizontal="center" vertical="center" wrapText="1"/>
    </xf>
    <xf numFmtId="0" fontId="40" fillId="3" borderId="25" xfId="20" applyFont="1" applyFill="1" applyBorder="1" applyAlignment="1">
      <alignment horizontal="center" vertical="center" wrapText="1"/>
    </xf>
    <xf numFmtId="0" fontId="40" fillId="3" borderId="14" xfId="20" applyFont="1" applyFill="1" applyBorder="1" applyAlignment="1">
      <alignment horizontal="center" vertical="center" wrapText="1"/>
    </xf>
    <xf numFmtId="0" fontId="40" fillId="3" borderId="15" xfId="20" applyFont="1" applyFill="1" applyBorder="1" applyAlignment="1">
      <alignment horizontal="center" vertical="center" wrapText="1"/>
    </xf>
    <xf numFmtId="0" fontId="40" fillId="3" borderId="26" xfId="20" applyFont="1" applyFill="1" applyBorder="1" applyAlignment="1">
      <alignment horizontal="center" vertical="center" wrapText="1"/>
    </xf>
    <xf numFmtId="0" fontId="40" fillId="3" borderId="0" xfId="20" applyFont="1" applyFill="1" applyAlignment="1">
      <alignment horizontal="center" vertical="center" wrapText="1"/>
    </xf>
    <xf numFmtId="0" fontId="40" fillId="3" borderId="56" xfId="20" applyFont="1" applyFill="1" applyBorder="1" applyAlignment="1">
      <alignment horizontal="center" vertical="center" wrapText="1"/>
    </xf>
    <xf numFmtId="0" fontId="38" fillId="3" borderId="25" xfId="20" applyFont="1" applyFill="1" applyBorder="1" applyAlignment="1">
      <alignment horizontal="center" vertical="center"/>
    </xf>
    <xf numFmtId="0" fontId="38" fillId="3" borderId="14" xfId="20" applyFont="1" applyFill="1" applyBorder="1" applyAlignment="1">
      <alignment horizontal="center" vertical="center"/>
    </xf>
    <xf numFmtId="0" fontId="38" fillId="3" borderId="15" xfId="20" applyFont="1" applyFill="1" applyBorder="1" applyAlignment="1">
      <alignment horizontal="center" vertical="center"/>
    </xf>
    <xf numFmtId="0" fontId="38" fillId="3" borderId="27" xfId="20" applyFont="1" applyFill="1" applyBorder="1" applyAlignment="1">
      <alignment horizontal="center" vertical="center"/>
    </xf>
    <xf numFmtId="0" fontId="38" fillId="3" borderId="21" xfId="20" applyFont="1" applyFill="1" applyBorder="1" applyAlignment="1">
      <alignment horizontal="center" vertical="center"/>
    </xf>
    <xf numFmtId="0" fontId="38" fillId="3" borderId="22" xfId="20" applyFont="1" applyFill="1" applyBorder="1" applyAlignment="1">
      <alignment horizontal="center" vertical="center"/>
    </xf>
    <xf numFmtId="0" fontId="38" fillId="3" borderId="84" xfId="20" applyFont="1" applyFill="1" applyBorder="1" applyAlignment="1">
      <alignment horizontal="center" vertical="center"/>
    </xf>
    <xf numFmtId="0" fontId="38" fillId="3" borderId="6" xfId="20" applyFont="1" applyFill="1" applyBorder="1" applyAlignment="1">
      <alignment horizontal="center" vertical="center"/>
    </xf>
    <xf numFmtId="0" fontId="38" fillId="3" borderId="7" xfId="20" applyFont="1" applyFill="1" applyBorder="1" applyAlignment="1">
      <alignment horizontal="center" vertical="center"/>
    </xf>
    <xf numFmtId="0" fontId="38" fillId="3" borderId="16" xfId="20" applyFont="1" applyFill="1" applyBorder="1" applyAlignment="1">
      <alignment horizontal="center" vertical="center"/>
    </xf>
    <xf numFmtId="0" fontId="38" fillId="3" borderId="27" xfId="20" applyFont="1" applyFill="1" applyBorder="1" applyAlignment="1">
      <alignment horizontal="left" vertical="center" wrapText="1"/>
    </xf>
    <xf numFmtId="0" fontId="38" fillId="3" borderId="21" xfId="20" applyFont="1" applyFill="1" applyBorder="1" applyAlignment="1">
      <alignment horizontal="left" vertical="center" wrapText="1"/>
    </xf>
    <xf numFmtId="0" fontId="38" fillId="3" borderId="26" xfId="20" applyFont="1" applyFill="1" applyBorder="1" applyAlignment="1">
      <alignment horizontal="center" vertical="center"/>
    </xf>
    <xf numFmtId="0" fontId="38" fillId="3" borderId="0" xfId="20" applyFont="1" applyFill="1" applyAlignment="1">
      <alignment horizontal="center" vertical="center"/>
    </xf>
    <xf numFmtId="0" fontId="38" fillId="3" borderId="56" xfId="20" applyFont="1" applyFill="1" applyBorder="1" applyAlignment="1">
      <alignment horizontal="center" vertical="center"/>
    </xf>
    <xf numFmtId="0" fontId="38" fillId="3" borderId="17" xfId="20" applyFont="1" applyFill="1" applyBorder="1" applyAlignment="1">
      <alignment horizontal="center" vertical="center" shrinkToFit="1"/>
    </xf>
    <xf numFmtId="0" fontId="38" fillId="3" borderId="18" xfId="20" applyFont="1" applyFill="1" applyBorder="1" applyAlignment="1">
      <alignment horizontal="center" vertical="center" shrinkToFit="1"/>
    </xf>
    <xf numFmtId="0" fontId="38" fillId="3" borderId="19" xfId="20" applyFont="1" applyFill="1" applyBorder="1" applyAlignment="1">
      <alignment horizontal="center" vertical="center" shrinkToFit="1"/>
    </xf>
    <xf numFmtId="38" fontId="40" fillId="0" borderId="17" xfId="22" applyFont="1" applyFill="1" applyBorder="1" applyAlignment="1">
      <alignment horizontal="right" vertical="center" shrinkToFit="1"/>
    </xf>
    <xf numFmtId="38" fontId="40" fillId="0" borderId="18" xfId="22" applyFont="1" applyFill="1" applyBorder="1" applyAlignment="1">
      <alignment horizontal="right" vertical="center" shrinkToFit="1"/>
    </xf>
    <xf numFmtId="38" fontId="40" fillId="0" borderId="19" xfId="22" applyFont="1" applyFill="1" applyBorder="1" applyAlignment="1">
      <alignment horizontal="right" vertical="center" shrinkToFit="1"/>
    </xf>
    <xf numFmtId="38" fontId="40" fillId="3" borderId="17" xfId="22" applyFont="1" applyFill="1" applyBorder="1" applyAlignment="1">
      <alignment horizontal="right" vertical="center" shrinkToFit="1"/>
    </xf>
    <xf numFmtId="38" fontId="40" fillId="3" borderId="18" xfId="22" applyFont="1" applyFill="1" applyBorder="1" applyAlignment="1">
      <alignment horizontal="right" vertical="center" shrinkToFit="1"/>
    </xf>
    <xf numFmtId="38" fontId="40" fillId="3" borderId="19" xfId="22" applyFont="1" applyFill="1" applyBorder="1" applyAlignment="1">
      <alignment horizontal="right" vertical="center" shrinkToFit="1"/>
    </xf>
    <xf numFmtId="38" fontId="40" fillId="4" borderId="17" xfId="22" applyFont="1" applyFill="1" applyBorder="1" applyAlignment="1">
      <alignment horizontal="right" vertical="center" shrinkToFit="1"/>
    </xf>
    <xf numFmtId="38" fontId="40" fillId="4" borderId="18" xfId="22" applyFont="1" applyFill="1" applyBorder="1" applyAlignment="1">
      <alignment horizontal="right" vertical="center" shrinkToFit="1"/>
    </xf>
    <xf numFmtId="38" fontId="40" fillId="4" borderId="19" xfId="22" applyFont="1" applyFill="1" applyBorder="1" applyAlignment="1">
      <alignment horizontal="right" vertical="center" shrinkToFit="1"/>
    </xf>
    <xf numFmtId="38" fontId="40" fillId="4" borderId="17" xfId="22" applyFont="1" applyFill="1" applyBorder="1" applyAlignment="1">
      <alignment horizontal="right" vertical="center"/>
    </xf>
    <xf numFmtId="38" fontId="40" fillId="4" borderId="18" xfId="22" applyFont="1" applyFill="1" applyBorder="1" applyAlignment="1">
      <alignment horizontal="right" vertical="center"/>
    </xf>
    <xf numFmtId="38" fontId="40" fillId="4" borderId="19" xfId="22" applyFont="1" applyFill="1" applyBorder="1" applyAlignment="1">
      <alignment horizontal="right" vertical="center"/>
    </xf>
    <xf numFmtId="0" fontId="40" fillId="3" borderId="27" xfId="20" applyFont="1" applyFill="1" applyBorder="1" applyAlignment="1">
      <alignment horizontal="center" vertical="center" wrapText="1"/>
    </xf>
    <xf numFmtId="0" fontId="40" fillId="3" borderId="21" xfId="20" applyFont="1" applyFill="1" applyBorder="1" applyAlignment="1">
      <alignment horizontal="center" vertical="center" wrapText="1"/>
    </xf>
    <xf numFmtId="0" fontId="40" fillId="3" borderId="22" xfId="20" applyFont="1" applyFill="1" applyBorder="1" applyAlignment="1">
      <alignment horizontal="center" vertical="center" wrapText="1"/>
    </xf>
    <xf numFmtId="178" fontId="40" fillId="4" borderId="33" xfId="22" applyNumberFormat="1" applyFont="1" applyFill="1" applyBorder="1" applyAlignment="1">
      <alignment horizontal="right" vertical="center"/>
    </xf>
    <xf numFmtId="178" fontId="40" fillId="4" borderId="34" xfId="22" applyNumberFormat="1" applyFont="1" applyFill="1" applyBorder="1" applyAlignment="1">
      <alignment horizontal="right" vertical="center"/>
    </xf>
    <xf numFmtId="178" fontId="40" fillId="4" borderId="37" xfId="22" applyNumberFormat="1" applyFont="1" applyFill="1" applyBorder="1" applyAlignment="1">
      <alignment horizontal="right" vertical="center"/>
    </xf>
    <xf numFmtId="0" fontId="38" fillId="3" borderId="17" xfId="20" applyFont="1" applyFill="1" applyBorder="1" applyAlignment="1">
      <alignment horizontal="center" vertical="center"/>
    </xf>
    <xf numFmtId="0" fontId="38" fillId="3" borderId="18" xfId="20" applyFont="1" applyFill="1" applyBorder="1" applyAlignment="1">
      <alignment horizontal="center" vertical="center"/>
    </xf>
    <xf numFmtId="0" fontId="38" fillId="3" borderId="19" xfId="20" applyFont="1" applyFill="1" applyBorder="1" applyAlignment="1">
      <alignment horizontal="center" vertical="center"/>
    </xf>
    <xf numFmtId="0" fontId="22" fillId="6" borderId="80" xfId="0" applyFont="1" applyFill="1" applyBorder="1" applyAlignment="1">
      <alignment horizontal="center" vertical="center" wrapText="1"/>
    </xf>
    <xf numFmtId="0" fontId="22" fillId="6" borderId="59" xfId="0" applyFont="1" applyFill="1" applyBorder="1" applyAlignment="1">
      <alignment horizontal="center" vertical="center" wrapText="1"/>
    </xf>
    <xf numFmtId="0" fontId="22" fillId="6" borderId="92" xfId="0" applyFont="1" applyFill="1" applyBorder="1" applyAlignment="1">
      <alignment horizontal="center" vertical="center" wrapText="1"/>
    </xf>
    <xf numFmtId="0" fontId="22" fillId="6" borderId="20" xfId="0" applyFont="1" applyFill="1" applyBorder="1" applyAlignment="1">
      <alignment horizontal="center"/>
    </xf>
    <xf numFmtId="0" fontId="22" fillId="6" borderId="21" xfId="0" applyFont="1" applyFill="1" applyBorder="1" applyAlignment="1">
      <alignment horizont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6" borderId="64" xfId="0" applyFont="1" applyFill="1" applyBorder="1" applyAlignment="1">
      <alignment horizontal="center" vertical="center"/>
    </xf>
    <xf numFmtId="0" fontId="22" fillId="6" borderId="73" xfId="0" applyFont="1" applyFill="1" applyBorder="1" applyAlignment="1">
      <alignment horizontal="center" vertical="center"/>
    </xf>
    <xf numFmtId="38" fontId="22" fillId="6" borderId="40" xfId="22" applyFont="1" applyFill="1" applyBorder="1" applyAlignment="1">
      <alignment horizontal="center" vertical="center" wrapText="1"/>
    </xf>
    <xf numFmtId="38" fontId="22" fillId="6" borderId="41" xfId="22" applyFont="1" applyFill="1" applyBorder="1" applyAlignment="1">
      <alignment horizontal="center" vertical="center" wrapText="1"/>
    </xf>
    <xf numFmtId="38" fontId="22" fillId="6" borderId="72" xfId="22" applyFont="1" applyFill="1" applyBorder="1" applyAlignment="1">
      <alignment horizontal="center" vertical="center" wrapText="1"/>
    </xf>
    <xf numFmtId="0" fontId="22" fillId="6" borderId="33" xfId="0" applyFont="1" applyFill="1" applyBorder="1" applyAlignment="1">
      <alignment horizontal="center"/>
    </xf>
    <xf numFmtId="0" fontId="22" fillId="6" borderId="35" xfId="0" applyFont="1" applyFill="1" applyBorder="1" applyAlignment="1">
      <alignment horizontal="center"/>
    </xf>
    <xf numFmtId="0" fontId="51" fillId="0" borderId="16" xfId="0" applyFont="1" applyBorder="1" applyAlignment="1">
      <alignment horizontal="center" vertical="center"/>
    </xf>
    <xf numFmtId="0" fontId="22" fillId="6" borderId="81" xfId="0" applyFont="1" applyFill="1" applyBorder="1" applyAlignment="1">
      <alignment horizontal="center" vertical="center"/>
    </xf>
    <xf numFmtId="0" fontId="22" fillId="6" borderId="43" xfId="0" applyFont="1" applyFill="1" applyBorder="1" applyAlignment="1">
      <alignment horizontal="center" vertical="center"/>
    </xf>
    <xf numFmtId="0" fontId="22" fillId="6" borderId="71"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72" xfId="0" applyFont="1" applyFill="1" applyBorder="1" applyAlignment="1">
      <alignment horizontal="center" vertical="center" wrapText="1"/>
    </xf>
    <xf numFmtId="0" fontId="22" fillId="0" borderId="82" xfId="0" applyFont="1" applyBorder="1" applyAlignment="1">
      <alignment horizontal="center"/>
    </xf>
    <xf numFmtId="0" fontId="22" fillId="0" borderId="76" xfId="0" applyFont="1" applyBorder="1" applyAlignment="1">
      <alignment horizontal="center"/>
    </xf>
    <xf numFmtId="0" fontId="22" fillId="6" borderId="40" xfId="0" applyFont="1" applyFill="1" applyBorder="1" applyAlignment="1">
      <alignment horizontal="center" vertical="center"/>
    </xf>
    <xf numFmtId="0" fontId="22" fillId="6" borderId="41" xfId="0" applyFont="1" applyFill="1" applyBorder="1" applyAlignment="1">
      <alignment horizontal="center" vertical="center"/>
    </xf>
    <xf numFmtId="0" fontId="0" fillId="0" borderId="21" xfId="0" applyBorder="1" applyAlignment="1">
      <alignment horizontal="left"/>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56" xfId="0" applyFill="1" applyBorder="1" applyAlignment="1">
      <alignment horizontal="center" vertical="center"/>
    </xf>
    <xf numFmtId="0" fontId="44" fillId="0" borderId="26" xfId="0" applyFont="1" applyBorder="1" applyAlignment="1">
      <alignment horizontal="left" vertical="top" wrapText="1"/>
    </xf>
    <xf numFmtId="0" fontId="44" fillId="0" borderId="0" xfId="0" applyFont="1" applyAlignment="1">
      <alignment horizontal="left" vertical="top"/>
    </xf>
    <xf numFmtId="0" fontId="44" fillId="0" borderId="56" xfId="0" applyFont="1" applyBorder="1" applyAlignment="1">
      <alignment horizontal="left" vertical="top"/>
    </xf>
    <xf numFmtId="0" fontId="44" fillId="0" borderId="26" xfId="0" applyFont="1" applyBorder="1" applyAlignment="1">
      <alignment horizontal="left" vertical="top"/>
    </xf>
    <xf numFmtId="0" fontId="38" fillId="3" borderId="0" xfId="21" applyFont="1" applyFill="1" applyAlignment="1" applyProtection="1">
      <alignment horizontal="center"/>
      <protection locked="0"/>
    </xf>
    <xf numFmtId="0" fontId="40" fillId="7" borderId="18" xfId="20" applyFont="1" applyFill="1" applyBorder="1" applyAlignment="1">
      <alignment horizontal="right" vertical="center"/>
    </xf>
    <xf numFmtId="0" fontId="40" fillId="7" borderId="16" xfId="20" applyFont="1" applyFill="1" applyBorder="1" applyAlignment="1">
      <alignment horizontal="right" vertical="center"/>
    </xf>
  </cellXfs>
  <cellStyles count="25">
    <cellStyle name="桁区切り" xfId="22" builtinId="6"/>
    <cellStyle name="桁区切り 2" xfId="3" xr:uid="{00000000-0005-0000-0000-000001000000}"/>
    <cellStyle name="桁区切り 2 2" xfId="9" xr:uid="{00000000-0005-0000-0000-000002000000}"/>
    <cellStyle name="桁区切り 3" xfId="7" xr:uid="{00000000-0005-0000-0000-000003000000}"/>
    <cellStyle name="桁区切り 4" xfId="12" xr:uid="{00000000-0005-0000-0000-000004000000}"/>
    <cellStyle name="桁区切り 5" xfId="5" xr:uid="{00000000-0005-0000-0000-000005000000}"/>
    <cellStyle name="標準" xfId="0" builtinId="0"/>
    <cellStyle name="標準 2" xfId="1" xr:uid="{00000000-0005-0000-0000-000007000000}"/>
    <cellStyle name="標準 2 2" xfId="11" xr:uid="{00000000-0005-0000-0000-000008000000}"/>
    <cellStyle name="標準 2 2 2" xfId="14" xr:uid="{00000000-0005-0000-0000-000009000000}"/>
    <cellStyle name="標準 2 3" xfId="13" xr:uid="{00000000-0005-0000-0000-00000A000000}"/>
    <cellStyle name="標準 2 4" xfId="8" xr:uid="{00000000-0005-0000-0000-00000B000000}"/>
    <cellStyle name="標準 2 4 2" xfId="19" xr:uid="{00000000-0005-0000-0000-00000C000000}"/>
    <cellStyle name="標準 2 5" xfId="15" xr:uid="{00000000-0005-0000-0000-00000D000000}"/>
    <cellStyle name="標準 2 6" xfId="17" xr:uid="{00000000-0005-0000-0000-00000E000000}"/>
    <cellStyle name="標準 2 7" xfId="20" xr:uid="{00000000-0005-0000-0000-00000F000000}"/>
    <cellStyle name="標準 2 8" xfId="24" xr:uid="{829EFBC7-4DC9-4820-A0BA-0BC251786DF9}"/>
    <cellStyle name="標準 3" xfId="2" xr:uid="{00000000-0005-0000-0000-000010000000}"/>
    <cellStyle name="標準 3 2" xfId="10" xr:uid="{00000000-0005-0000-0000-000011000000}"/>
    <cellStyle name="標準 3 3" xfId="16" xr:uid="{00000000-0005-0000-0000-000012000000}"/>
    <cellStyle name="標準 3 4" xfId="18" xr:uid="{00000000-0005-0000-0000-000013000000}"/>
    <cellStyle name="標準 3 4 2" xfId="23" xr:uid="{1F4A0CB9-C30B-4466-88D8-0483F290A56E}"/>
    <cellStyle name="標準 3 5" xfId="21" xr:uid="{00000000-0005-0000-0000-000014000000}"/>
    <cellStyle name="標準 4" xfId="6" xr:uid="{00000000-0005-0000-0000-000015000000}"/>
    <cellStyle name="標準 5" xfId="4" xr:uid="{00000000-0005-0000-0000-000016000000}"/>
  </cellStyles>
  <dxfs count="21">
    <dxf>
      <fill>
        <patternFill>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15</xdr:row>
          <xdr:rowOff>123825</xdr:rowOff>
        </xdr:to>
        <xdr:sp macro="" textlink="">
          <xdr:nvSpPr>
            <xdr:cNvPr id="69635" name="Group Box 3" hidden="1">
              <a:extLst>
                <a:ext uri="{63B3BB69-23CF-44E3-9099-C40C66FF867C}">
                  <a14:compatExt spid="_x0000_s69635"/>
                </a:ext>
                <a:ext uri="{FF2B5EF4-FFF2-40B4-BE49-F238E27FC236}">
                  <a16:creationId xmlns:a16="http://schemas.microsoft.com/office/drawing/2014/main" id="{00000000-0008-0000-0000-00000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00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0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47625</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0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47625</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0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114300</xdr:rowOff>
        </xdr:from>
        <xdr:to>
          <xdr:col>31</xdr:col>
          <xdr:colOff>0</xdr:colOff>
          <xdr:row>36</xdr:row>
          <xdr:rowOff>47625</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0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85725</xdr:rowOff>
        </xdr:from>
        <xdr:to>
          <xdr:col>31</xdr:col>
          <xdr:colOff>9525</xdr:colOff>
          <xdr:row>37</xdr:row>
          <xdr:rowOff>47625</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0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85725</xdr:rowOff>
        </xdr:from>
        <xdr:to>
          <xdr:col>31</xdr:col>
          <xdr:colOff>9525</xdr:colOff>
          <xdr:row>38</xdr:row>
          <xdr:rowOff>47625</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0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32</xdr:row>
          <xdr:rowOff>28575</xdr:rowOff>
        </xdr:from>
        <xdr:to>
          <xdr:col>32</xdr:col>
          <xdr:colOff>66675</xdr:colOff>
          <xdr:row>32</xdr:row>
          <xdr:rowOff>266700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0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485775</xdr:rowOff>
        </xdr:from>
        <xdr:to>
          <xdr:col>19</xdr:col>
          <xdr:colOff>152400</xdr:colOff>
          <xdr:row>15</xdr:row>
          <xdr:rowOff>228600</xdr:rowOff>
        </xdr:to>
        <xdr:sp macro="" textlink="">
          <xdr:nvSpPr>
            <xdr:cNvPr id="69656" name="Option Button 24" hidden="1">
              <a:extLst>
                <a:ext uri="{63B3BB69-23CF-44E3-9099-C40C66FF867C}">
                  <a14:compatExt spid="_x0000_s69656"/>
                </a:ext>
                <a:ext uri="{FF2B5EF4-FFF2-40B4-BE49-F238E27FC236}">
                  <a16:creationId xmlns:a16="http://schemas.microsoft.com/office/drawing/2014/main" id="{00000000-0008-0000-00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17</xdr:row>
          <xdr:rowOff>28575</xdr:rowOff>
        </xdr:to>
        <xdr:sp macro="" textlink="">
          <xdr:nvSpPr>
            <xdr:cNvPr id="90113" name="Group Box 1" hidden="1">
              <a:extLst>
                <a:ext uri="{63B3BB69-23CF-44E3-9099-C40C66FF867C}">
                  <a14:compatExt spid="_x0000_s90113"/>
                </a:ext>
                <a:ext uri="{FF2B5EF4-FFF2-40B4-BE49-F238E27FC236}">
                  <a16:creationId xmlns:a16="http://schemas.microsoft.com/office/drawing/2014/main" id="{00000000-0008-0000-0100-000001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90114" name="Option Button 2" hidden="1">
              <a:extLst>
                <a:ext uri="{63B3BB69-23CF-44E3-9099-C40C66FF867C}">
                  <a14:compatExt spid="_x0000_s90114"/>
                </a:ext>
                <a:ext uri="{FF2B5EF4-FFF2-40B4-BE49-F238E27FC236}">
                  <a16:creationId xmlns:a16="http://schemas.microsoft.com/office/drawing/2014/main" id="{00000000-0008-0000-01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238125</xdr:rowOff>
        </xdr:from>
        <xdr:to>
          <xdr:col>20</xdr:col>
          <xdr:colOff>123825</xdr:colOff>
          <xdr:row>16</xdr:row>
          <xdr:rowOff>0</xdr:rowOff>
        </xdr:to>
        <xdr:sp macro="" textlink="">
          <xdr:nvSpPr>
            <xdr:cNvPr id="90115" name="Option Button 3" hidden="1">
              <a:extLst>
                <a:ext uri="{63B3BB69-23CF-44E3-9099-C40C66FF867C}">
                  <a14:compatExt spid="_x0000_s90115"/>
                </a:ext>
                <a:ext uri="{FF2B5EF4-FFF2-40B4-BE49-F238E27FC236}">
                  <a16:creationId xmlns:a16="http://schemas.microsoft.com/office/drawing/2014/main" id="{00000000-0008-0000-01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47625</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1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47625</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1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47625</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1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133350</xdr:rowOff>
        </xdr:from>
        <xdr:to>
          <xdr:col>31</xdr:col>
          <xdr:colOff>0</xdr:colOff>
          <xdr:row>36</xdr:row>
          <xdr:rowOff>66675</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1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104775</xdr:rowOff>
        </xdr:from>
        <xdr:to>
          <xdr:col>31</xdr:col>
          <xdr:colOff>9525</xdr:colOff>
          <xdr:row>37</xdr:row>
          <xdr:rowOff>66675</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1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104775</xdr:rowOff>
        </xdr:from>
        <xdr:to>
          <xdr:col>31</xdr:col>
          <xdr:colOff>9525</xdr:colOff>
          <xdr:row>38</xdr:row>
          <xdr:rowOff>66675</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100-00000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32</xdr:row>
          <xdr:rowOff>28575</xdr:rowOff>
        </xdr:from>
        <xdr:to>
          <xdr:col>32</xdr:col>
          <xdr:colOff>66675</xdr:colOff>
          <xdr:row>32</xdr:row>
          <xdr:rowOff>266700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100-00001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136071</xdr:rowOff>
    </xdr:from>
    <xdr:to>
      <xdr:col>13</xdr:col>
      <xdr:colOff>353788</xdr:colOff>
      <xdr:row>4</xdr:row>
      <xdr:rowOff>160564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601325" y="136071"/>
          <a:ext cx="4897213" cy="7769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400"/>
            <a:t>テナント事業者を有する事業者のみ提出する必要があります。（各テナント事業者の提出は不要）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6400" y="1714500"/>
          <a:ext cx="2378074" cy="615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12750" y="1714500"/>
          <a:ext cx="2578099" cy="616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628651</xdr:colOff>
      <xdr:row>9</xdr:row>
      <xdr:rowOff>76200</xdr:rowOff>
    </xdr:from>
    <xdr:to>
      <xdr:col>8</xdr:col>
      <xdr:colOff>28575</xdr:colOff>
      <xdr:row>13</xdr:row>
      <xdr:rowOff>114300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409951" y="1962150"/>
          <a:ext cx="2178049"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	</a:t>
          </a:r>
        </a:p>
        <a:p>
          <a:endParaRPr kumimoji="1" lang="ja-JP" altLang="en-US" sz="1100"/>
        </a:p>
      </xdr:txBody>
    </xdr:sp>
    <xdr:clientData/>
  </xdr:twoCellAnchor>
  <xdr:twoCellAnchor>
    <xdr:from>
      <xdr:col>0</xdr:col>
      <xdr:colOff>114299</xdr:colOff>
      <xdr:row>45</xdr:row>
      <xdr:rowOff>38100</xdr:rowOff>
    </xdr:from>
    <xdr:to>
      <xdr:col>8</xdr:col>
      <xdr:colOff>390524</xdr:colOff>
      <xdr:row>51</xdr:row>
      <xdr:rowOff>66675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4299" y="9467850"/>
          <a:ext cx="5842000" cy="149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電子通帳などで、紙媒体の通帳がない場合は、電子通帳等の画面等の写しを提出してください。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当座口座で紙媒体の通帳がない場合も、電子</a:t>
          </a:r>
          <a:r>
            <a:rPr lang="ja-JP" altLang="en-US" sz="1100" b="0" i="0" u="none" strike="noStrike" baseline="0">
              <a:solidFill>
                <a:sysClr val="windowText" lastClr="000000"/>
              </a:solidFill>
              <a:latin typeface="+mn-lt"/>
              <a:ea typeface="+mn-ea"/>
              <a:cs typeface="+mn-cs"/>
            </a:rPr>
            <a:t>通帳等</a:t>
          </a:r>
          <a:r>
            <a:rPr lang="en-US" altLang="ja-JP" sz="1100" b="0" i="0" u="none" strike="noStrike" baseline="0">
              <a:solidFill>
                <a:sysClr val="windowText" lastClr="000000"/>
              </a:solidFill>
              <a:latin typeface="+mn-lt"/>
              <a:ea typeface="+mn-ea"/>
              <a:cs typeface="+mn-cs"/>
            </a:rPr>
            <a:t>(</a:t>
          </a:r>
          <a:r>
            <a:rPr lang="ja-JP" altLang="ja-JP" sz="1100" b="0" i="0" baseline="0">
              <a:solidFill>
                <a:sysClr val="windowText" lastClr="000000"/>
              </a:solidFill>
              <a:effectLst/>
              <a:latin typeface="+mn-lt"/>
              <a:ea typeface="+mn-ea"/>
              <a:cs typeface="+mn-cs"/>
            </a:rPr>
            <a:t>銀行名・支店名・預金種別・口座番号・</a:t>
          </a:r>
          <a:endParaRPr lang="en-US" altLang="ja-JP"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口座名義が記載</a:t>
          </a: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の写しを提出してください。</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画像を貼り付ける場合、数字等がはっきりと確認できる大きさと解像度でお願いします。</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a:t>
          </a:r>
        </a:p>
        <a:p>
          <a:endParaRPr kumimoji="1" lang="ja-JP" altLang="en-US" sz="1100"/>
        </a:p>
      </xdr:txBody>
    </xdr:sp>
    <xdr:clientData/>
  </xdr:twoCellAnchor>
  <xdr:twoCellAnchor editAs="oneCell">
    <xdr:from>
      <xdr:col>1</xdr:col>
      <xdr:colOff>561976</xdr:colOff>
      <xdr:row>22</xdr:row>
      <xdr:rowOff>38101</xdr:rowOff>
    </xdr:from>
    <xdr:to>
      <xdr:col>8</xdr:col>
      <xdr:colOff>0</xdr:colOff>
      <xdr:row>41</xdr:row>
      <xdr:rowOff>87863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1158876" y="4648201"/>
          <a:ext cx="4400549" cy="4028037"/>
        </a:xfrm>
        <a:prstGeom prst="rect">
          <a:avLst/>
        </a:prstGeom>
      </xdr:spPr>
    </xdr:pic>
    <xdr:clientData/>
  </xdr:twoCellAnchor>
  <xdr:twoCellAnchor>
    <xdr:from>
      <xdr:col>1</xdr:col>
      <xdr:colOff>63500</xdr:colOff>
      <xdr:row>7</xdr:row>
      <xdr:rowOff>158751</xdr:rowOff>
    </xdr:from>
    <xdr:to>
      <xdr:col>6</xdr:col>
      <xdr:colOff>425451</xdr:colOff>
      <xdr:row>15</xdr:row>
      <xdr:rowOff>133351</xdr:rowOff>
    </xdr:to>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720725" y="1625601"/>
          <a:ext cx="4276726" cy="1651000"/>
          <a:chOff x="828675" y="1628776"/>
          <a:chExt cx="4171951" cy="1647825"/>
        </a:xfrm>
      </xdr:grpSpPr>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1628776"/>
            <a:ext cx="2009775" cy="133741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1762125" y="2000250"/>
            <a:ext cx="79057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四角形 8">
            <a:extLst>
              <a:ext uri="{FF2B5EF4-FFF2-40B4-BE49-F238E27FC236}">
                <a16:creationId xmlns:a16="http://schemas.microsoft.com/office/drawing/2014/main" id="{00000000-0008-0000-0800-000009000000}"/>
              </a:ext>
            </a:extLst>
          </xdr:cNvPr>
          <xdr:cNvSpPr/>
        </xdr:nvSpPr>
        <xdr:spPr>
          <a:xfrm>
            <a:off x="2943226" y="2581277"/>
            <a:ext cx="2057400" cy="695324"/>
          </a:xfrm>
          <a:prstGeom prst="wedgeRectCallout">
            <a:avLst>
              <a:gd name="adj1" fmla="val -69907"/>
              <a:gd name="adj2" fmla="val -9640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92D050"/>
                </a:solidFill>
              </a:rPr>
              <a:t>実績報告書兼請求書の</a:t>
            </a:r>
            <a:endParaRPr kumimoji="1" lang="en-US" altLang="ja-JP" sz="1000">
              <a:solidFill>
                <a:srgbClr val="92D050"/>
              </a:solidFill>
            </a:endParaRPr>
          </a:p>
          <a:p>
            <a:pPr algn="l"/>
            <a:r>
              <a:rPr kumimoji="1" lang="ja-JP" altLang="en-US" sz="1000">
                <a:solidFill>
                  <a:srgbClr val="92D050"/>
                </a:solidFill>
              </a:rPr>
              <a:t>振込先の口座名義（漢字）は、</a:t>
            </a:r>
            <a:endParaRPr kumimoji="1" lang="en-US" altLang="ja-JP" sz="1000">
              <a:solidFill>
                <a:srgbClr val="92D050"/>
              </a:solidFill>
            </a:endParaRPr>
          </a:p>
          <a:p>
            <a:pPr algn="l"/>
            <a:r>
              <a:rPr kumimoji="1" lang="ja-JP" altLang="en-US" sz="1000">
                <a:solidFill>
                  <a:srgbClr val="92D050"/>
                </a:solidFill>
              </a:rPr>
              <a:t>ここを転記してください。</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E993-7A58-4034-A51E-334D8DACA9BB}">
  <sheetPr>
    <tabColor rgb="FFFFC000"/>
    <pageSetUpPr fitToPage="1"/>
  </sheetPr>
  <dimension ref="A1:BN49"/>
  <sheetViews>
    <sheetView showZeros="0" tabSelected="1" view="pageBreakPreview" zoomScale="115" zoomScaleNormal="115" zoomScaleSheetLayoutView="115" workbookViewId="0">
      <selection activeCell="W4" sqref="W4:AH4"/>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271" t="s">
        <v>133</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N1" s="7" t="s">
        <v>9</v>
      </c>
      <c r="AO1" s="6" t="s">
        <v>8</v>
      </c>
      <c r="AQ1" s="76" t="s">
        <v>65</v>
      </c>
      <c r="AS1" s="12" t="s">
        <v>83</v>
      </c>
    </row>
    <row r="2" spans="1:45" ht="25.5" customHeight="1">
      <c r="A2" s="272" t="s">
        <v>187</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N2" s="3" t="s">
        <v>11</v>
      </c>
      <c r="AO2" s="2" t="s">
        <v>10</v>
      </c>
      <c r="AQ2" s="76"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76" t="s">
        <v>92</v>
      </c>
      <c r="AS3" s="12" t="s">
        <v>85</v>
      </c>
    </row>
    <row r="4" spans="1:45" ht="19.5" customHeight="1" thickBot="1">
      <c r="A4" s="26" t="s">
        <v>91</v>
      </c>
      <c r="B4" s="25"/>
      <c r="C4" s="25"/>
      <c r="D4" s="25"/>
      <c r="E4" s="25"/>
      <c r="F4" s="25"/>
      <c r="G4" s="25"/>
      <c r="H4" s="25"/>
      <c r="I4" s="25"/>
      <c r="J4" s="25"/>
      <c r="K4" s="25"/>
      <c r="L4" s="25"/>
      <c r="M4" s="25"/>
      <c r="N4" s="25"/>
      <c r="O4" s="25"/>
      <c r="P4" s="25"/>
      <c r="Q4" s="25"/>
      <c r="R4" s="188" t="s">
        <v>116</v>
      </c>
      <c r="S4" s="189"/>
      <c r="T4" s="189"/>
      <c r="U4" s="189"/>
      <c r="V4" s="273"/>
      <c r="W4" s="274"/>
      <c r="X4" s="275"/>
      <c r="Y4" s="275"/>
      <c r="Z4" s="275"/>
      <c r="AA4" s="275"/>
      <c r="AB4" s="275"/>
      <c r="AC4" s="275"/>
      <c r="AD4" s="275"/>
      <c r="AE4" s="275"/>
      <c r="AF4" s="275"/>
      <c r="AG4" s="275"/>
      <c r="AH4" s="276"/>
      <c r="AN4" s="3" t="s">
        <v>15</v>
      </c>
      <c r="AO4" s="2" t="s">
        <v>14</v>
      </c>
      <c r="AQ4" s="76" t="s">
        <v>67</v>
      </c>
    </row>
    <row r="5" spans="1:45" ht="15" customHeight="1">
      <c r="A5" s="277" t="s">
        <v>98</v>
      </c>
      <c r="B5" s="277"/>
      <c r="C5" s="277"/>
      <c r="D5" s="277"/>
      <c r="E5" s="277"/>
      <c r="F5" s="277"/>
      <c r="G5" s="277"/>
      <c r="H5" s="277"/>
      <c r="I5" s="277"/>
      <c r="J5" s="277"/>
      <c r="K5" s="277"/>
      <c r="L5" s="277"/>
      <c r="M5" s="277"/>
      <c r="N5" s="277"/>
      <c r="O5" s="277"/>
      <c r="P5" s="277"/>
      <c r="Q5" s="277"/>
      <c r="R5" s="277"/>
      <c r="S5" s="277"/>
      <c r="T5" s="25"/>
      <c r="U5" s="25"/>
      <c r="V5" s="25"/>
      <c r="W5" s="25"/>
      <c r="X5" s="25"/>
      <c r="Y5" s="25"/>
      <c r="Z5" s="25"/>
      <c r="AA5" s="25"/>
      <c r="AB5" s="25"/>
      <c r="AC5" s="25"/>
      <c r="AD5" s="25"/>
      <c r="AE5" s="25"/>
      <c r="AF5" s="25"/>
      <c r="AG5" s="25"/>
      <c r="AH5" s="25"/>
      <c r="AI5" s="15"/>
      <c r="AN5" s="9" t="s">
        <v>17</v>
      </c>
      <c r="AO5" s="8" t="s">
        <v>16</v>
      </c>
      <c r="AQ5" s="77" t="s">
        <v>68</v>
      </c>
    </row>
    <row r="6" spans="1:45" ht="13.5">
      <c r="A6" s="33" t="s">
        <v>115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77"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76"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76" t="s">
        <v>71</v>
      </c>
    </row>
    <row r="9" spans="1:45" ht="20.100000000000001" customHeight="1" thickBot="1">
      <c r="A9" s="278" t="s">
        <v>52</v>
      </c>
      <c r="B9" s="279"/>
      <c r="C9" s="279"/>
      <c r="D9" s="279"/>
      <c r="E9" s="280"/>
      <c r="F9" s="228" t="s">
        <v>7</v>
      </c>
      <c r="G9" s="228"/>
      <c r="H9" s="228"/>
      <c r="I9" s="228"/>
      <c r="J9" s="284"/>
      <c r="K9" s="284"/>
      <c r="L9" s="284"/>
      <c r="M9" s="284"/>
      <c r="N9" s="284"/>
      <c r="O9" s="284"/>
      <c r="P9" s="284"/>
      <c r="Q9" s="285"/>
      <c r="R9" s="286" t="s">
        <v>48</v>
      </c>
      <c r="S9" s="165"/>
      <c r="T9" s="165"/>
      <c r="U9" s="165"/>
      <c r="V9" s="166"/>
      <c r="W9" s="287"/>
      <c r="X9" s="288"/>
      <c r="Y9" s="288"/>
      <c r="Z9" s="288"/>
      <c r="AA9" s="288"/>
      <c r="AB9" s="288"/>
      <c r="AC9" s="288"/>
      <c r="AD9" s="288"/>
      <c r="AE9" s="288"/>
      <c r="AF9" s="288"/>
      <c r="AG9" s="288"/>
      <c r="AH9" s="289"/>
      <c r="AN9" s="3" t="s">
        <v>25</v>
      </c>
      <c r="AO9" s="2" t="s">
        <v>24</v>
      </c>
      <c r="AQ9" s="76" t="s">
        <v>72</v>
      </c>
    </row>
    <row r="10" spans="1:45" ht="24" customHeight="1">
      <c r="A10" s="281"/>
      <c r="B10" s="282"/>
      <c r="C10" s="282"/>
      <c r="D10" s="282"/>
      <c r="E10" s="283"/>
      <c r="F10" s="257"/>
      <c r="G10" s="258"/>
      <c r="H10" s="258"/>
      <c r="I10" s="258"/>
      <c r="J10" s="258"/>
      <c r="K10" s="258"/>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60"/>
      <c r="AN10" s="9" t="s">
        <v>27</v>
      </c>
      <c r="AO10" s="8" t="s">
        <v>26</v>
      </c>
      <c r="AQ10" s="76" t="s">
        <v>73</v>
      </c>
    </row>
    <row r="11" spans="1:45" ht="16.5" customHeight="1">
      <c r="A11" s="261" t="s">
        <v>0</v>
      </c>
      <c r="B11" s="262"/>
      <c r="C11" s="262"/>
      <c r="D11" s="262"/>
      <c r="E11" s="263"/>
      <c r="F11" s="264"/>
      <c r="G11" s="265"/>
      <c r="H11" s="265"/>
      <c r="I11" s="265"/>
      <c r="J11" s="265"/>
      <c r="K11" s="265"/>
      <c r="L11" s="265"/>
      <c r="M11" s="265"/>
      <c r="N11" s="265"/>
      <c r="O11" s="265"/>
      <c r="P11" s="265"/>
      <c r="Q11" s="265"/>
      <c r="R11" s="265"/>
      <c r="S11" s="265"/>
      <c r="T11" s="265"/>
      <c r="U11" s="265"/>
      <c r="V11" s="266" t="s">
        <v>1</v>
      </c>
      <c r="W11" s="262"/>
      <c r="X11" s="262"/>
      <c r="Y11" s="262"/>
      <c r="Z11" s="262"/>
      <c r="AA11" s="262"/>
      <c r="AB11" s="262"/>
      <c r="AC11" s="262"/>
      <c r="AD11" s="262"/>
      <c r="AE11" s="262"/>
      <c r="AF11" s="262"/>
      <c r="AG11" s="262"/>
      <c r="AH11" s="267"/>
      <c r="AN11" s="3" t="s">
        <v>29</v>
      </c>
      <c r="AO11" s="2" t="s">
        <v>28</v>
      </c>
      <c r="AQ11" s="77" t="s">
        <v>74</v>
      </c>
    </row>
    <row r="12" spans="1:45" ht="39" customHeight="1">
      <c r="A12" s="250" t="s">
        <v>2</v>
      </c>
      <c r="B12" s="251"/>
      <c r="C12" s="251"/>
      <c r="D12" s="251"/>
      <c r="E12" s="252"/>
      <c r="F12" s="268"/>
      <c r="G12" s="269"/>
      <c r="H12" s="269"/>
      <c r="I12" s="269"/>
      <c r="J12" s="269"/>
      <c r="K12" s="269"/>
      <c r="L12" s="269"/>
      <c r="M12" s="269"/>
      <c r="N12" s="269"/>
      <c r="O12" s="269"/>
      <c r="P12" s="269"/>
      <c r="Q12" s="269"/>
      <c r="R12" s="270"/>
      <c r="S12" s="270"/>
      <c r="T12" s="270"/>
      <c r="U12" s="270"/>
      <c r="V12" s="16"/>
      <c r="W12" s="17"/>
      <c r="X12" s="17"/>
      <c r="Y12" s="17"/>
      <c r="Z12" s="17"/>
      <c r="AA12" s="17"/>
      <c r="AB12" s="17"/>
      <c r="AC12" s="18"/>
      <c r="AD12" s="17"/>
      <c r="AE12" s="17"/>
      <c r="AF12" s="17"/>
      <c r="AG12" s="17"/>
      <c r="AH12" s="19"/>
      <c r="AN12" s="9" t="s">
        <v>31</v>
      </c>
      <c r="AO12" s="8" t="s">
        <v>30</v>
      </c>
      <c r="AQ12" s="76" t="s">
        <v>75</v>
      </c>
    </row>
    <row r="13" spans="1:45" ht="20.100000000000001" customHeight="1">
      <c r="A13" s="231" t="s">
        <v>50</v>
      </c>
      <c r="B13" s="232"/>
      <c r="C13" s="232"/>
      <c r="D13" s="232"/>
      <c r="E13" s="233"/>
      <c r="F13" s="234"/>
      <c r="G13" s="235"/>
      <c r="H13" s="235"/>
      <c r="I13" s="235"/>
      <c r="J13" s="235"/>
      <c r="K13" s="235"/>
      <c r="L13" s="235"/>
      <c r="M13" s="235"/>
      <c r="N13" s="235"/>
      <c r="O13" s="235"/>
      <c r="P13" s="235"/>
      <c r="Q13" s="235"/>
      <c r="R13" s="236" t="s">
        <v>51</v>
      </c>
      <c r="S13" s="230"/>
      <c r="T13" s="230"/>
      <c r="U13" s="230"/>
      <c r="V13" s="230"/>
      <c r="W13" s="237"/>
      <c r="X13" s="237"/>
      <c r="Y13" s="237"/>
      <c r="Z13" s="237"/>
      <c r="AA13" s="237"/>
      <c r="AB13" s="237"/>
      <c r="AC13" s="237"/>
      <c r="AD13" s="237"/>
      <c r="AE13" s="237"/>
      <c r="AF13" s="237"/>
      <c r="AG13" s="237"/>
      <c r="AH13" s="238"/>
      <c r="AN13" s="3" t="s">
        <v>33</v>
      </c>
      <c r="AO13" s="2" t="s">
        <v>32</v>
      </c>
      <c r="AQ13" s="76" t="s">
        <v>76</v>
      </c>
    </row>
    <row r="14" spans="1:45" ht="20.100000000000001" customHeight="1">
      <c r="A14" s="239" t="s">
        <v>3</v>
      </c>
      <c r="B14" s="240"/>
      <c r="C14" s="240"/>
      <c r="D14" s="240"/>
      <c r="E14" s="241"/>
      <c r="F14" s="242"/>
      <c r="G14" s="242"/>
      <c r="H14" s="242"/>
      <c r="I14" s="242"/>
      <c r="J14" s="242"/>
      <c r="K14" s="242"/>
      <c r="L14" s="242"/>
      <c r="M14" s="242"/>
      <c r="N14" s="242"/>
      <c r="O14" s="242"/>
      <c r="P14" s="242"/>
      <c r="Q14" s="242"/>
      <c r="R14" s="241" t="s">
        <v>4</v>
      </c>
      <c r="S14" s="243"/>
      <c r="T14" s="243"/>
      <c r="U14" s="243"/>
      <c r="V14" s="243"/>
      <c r="W14" s="244"/>
      <c r="X14" s="244"/>
      <c r="Y14" s="244"/>
      <c r="Z14" s="244"/>
      <c r="AA14" s="244"/>
      <c r="AB14" s="244"/>
      <c r="AC14" s="244"/>
      <c r="AD14" s="244"/>
      <c r="AE14" s="244"/>
      <c r="AF14" s="244"/>
      <c r="AG14" s="244"/>
      <c r="AH14" s="245"/>
      <c r="AN14" s="9" t="s">
        <v>35</v>
      </c>
      <c r="AO14" s="8" t="s">
        <v>34</v>
      </c>
      <c r="AQ14" s="77" t="s">
        <v>77</v>
      </c>
    </row>
    <row r="15" spans="1:45" ht="39" customHeight="1">
      <c r="A15" s="250" t="s">
        <v>5</v>
      </c>
      <c r="B15" s="251"/>
      <c r="C15" s="251"/>
      <c r="D15" s="251"/>
      <c r="E15" s="252"/>
      <c r="F15" s="253"/>
      <c r="G15" s="253"/>
      <c r="H15" s="253"/>
      <c r="I15" s="253"/>
      <c r="J15" s="253"/>
      <c r="K15" s="253"/>
      <c r="L15" s="253"/>
      <c r="M15" s="253"/>
      <c r="N15" s="253"/>
      <c r="O15" s="253"/>
      <c r="P15" s="253"/>
      <c r="Q15" s="253"/>
      <c r="R15" s="252" t="s">
        <v>6</v>
      </c>
      <c r="S15" s="254"/>
      <c r="T15" s="254"/>
      <c r="U15" s="254"/>
      <c r="V15" s="254"/>
      <c r="W15" s="255"/>
      <c r="X15" s="255"/>
      <c r="Y15" s="255"/>
      <c r="Z15" s="255"/>
      <c r="AA15" s="255"/>
      <c r="AB15" s="255"/>
      <c r="AC15" s="255"/>
      <c r="AD15" s="255"/>
      <c r="AE15" s="255"/>
      <c r="AF15" s="255"/>
      <c r="AG15" s="255"/>
      <c r="AH15" s="256"/>
      <c r="AN15" s="3" t="s">
        <v>37</v>
      </c>
      <c r="AO15" s="2" t="s">
        <v>36</v>
      </c>
      <c r="AQ15" s="77" t="s">
        <v>78</v>
      </c>
    </row>
    <row r="16" spans="1:45" ht="20.100000000000001" customHeight="1" thickBot="1">
      <c r="A16" s="248" t="s">
        <v>121</v>
      </c>
      <c r="B16" s="249"/>
      <c r="C16" s="249"/>
      <c r="D16" s="249"/>
      <c r="E16" s="249"/>
      <c r="F16" s="246"/>
      <c r="G16" s="247"/>
      <c r="H16" s="30" t="s">
        <v>142</v>
      </c>
      <c r="I16" s="30"/>
      <c r="J16" s="30"/>
      <c r="K16" s="30"/>
      <c r="L16" s="30"/>
      <c r="M16" s="79"/>
      <c r="N16" s="80"/>
      <c r="O16" s="30"/>
      <c r="P16" s="30"/>
      <c r="Q16" s="30"/>
      <c r="R16" s="30"/>
      <c r="S16" s="246"/>
      <c r="T16" s="247"/>
      <c r="U16" s="30" t="s">
        <v>140</v>
      </c>
      <c r="V16" s="30"/>
      <c r="W16" s="30"/>
      <c r="X16" s="79"/>
      <c r="Y16" s="80"/>
      <c r="Z16" s="30"/>
      <c r="AA16" s="30"/>
      <c r="AB16" s="30"/>
      <c r="AC16" s="30"/>
      <c r="AD16" s="30"/>
      <c r="AE16" s="30"/>
      <c r="AF16" s="30"/>
      <c r="AG16" s="30"/>
      <c r="AH16" s="31"/>
      <c r="AN16" s="5" t="s">
        <v>39</v>
      </c>
      <c r="AO16" s="4" t="s">
        <v>38</v>
      </c>
      <c r="AQ16" s="77" t="s">
        <v>79</v>
      </c>
    </row>
    <row r="17" spans="1:44" ht="7.5"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77" t="s">
        <v>80</v>
      </c>
      <c r="AR17" s="27"/>
    </row>
    <row r="18" spans="1:44" ht="20.25" customHeight="1" thickBot="1">
      <c r="A18" s="28" t="s">
        <v>183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77" t="s">
        <v>81</v>
      </c>
      <c r="AR18" s="27"/>
    </row>
    <row r="19" spans="1:44" ht="12.75">
      <c r="A19" s="227" t="s">
        <v>123</v>
      </c>
      <c r="B19" s="228"/>
      <c r="C19" s="228"/>
      <c r="D19" s="228"/>
      <c r="E19" s="228"/>
      <c r="F19" s="222" t="s">
        <v>99</v>
      </c>
      <c r="G19" s="222"/>
      <c r="H19" s="222"/>
      <c r="I19" s="222"/>
      <c r="J19" s="222"/>
      <c r="K19" s="222"/>
      <c r="L19" s="222" t="s">
        <v>100</v>
      </c>
      <c r="M19" s="222"/>
      <c r="N19" s="222"/>
      <c r="O19" s="222"/>
      <c r="P19" s="222"/>
      <c r="Q19" s="222"/>
      <c r="R19" s="222" t="s">
        <v>101</v>
      </c>
      <c r="S19" s="222"/>
      <c r="T19" s="222"/>
      <c r="U19" s="222"/>
      <c r="V19" s="222"/>
      <c r="W19" s="222"/>
      <c r="X19" s="222" t="s">
        <v>97</v>
      </c>
      <c r="Y19" s="222"/>
      <c r="Z19" s="222"/>
      <c r="AA19" s="222"/>
      <c r="AB19" s="222"/>
      <c r="AC19" s="222"/>
      <c r="AD19" s="222" t="s">
        <v>122</v>
      </c>
      <c r="AE19" s="222"/>
      <c r="AF19" s="222"/>
      <c r="AG19" s="222"/>
      <c r="AH19" s="224"/>
      <c r="AI19" s="22"/>
      <c r="AN19" s="9" t="s">
        <v>45</v>
      </c>
      <c r="AO19" s="8" t="s">
        <v>44</v>
      </c>
      <c r="AQ19" s="77" t="s">
        <v>82</v>
      </c>
      <c r="AR19" s="27"/>
    </row>
    <row r="20" spans="1:44" ht="20.25" customHeight="1">
      <c r="A20" s="229"/>
      <c r="B20" s="230"/>
      <c r="C20" s="230"/>
      <c r="D20" s="230"/>
      <c r="E20" s="230"/>
      <c r="F20" s="226">
        <f>イ電力使用量内訳表!G4</f>
        <v>0</v>
      </c>
      <c r="G20" s="226"/>
      <c r="H20" s="226"/>
      <c r="I20" s="226"/>
      <c r="J20" s="226"/>
      <c r="K20" s="226"/>
      <c r="L20" s="226">
        <f>イ電力使用量内訳表!L4</f>
        <v>0</v>
      </c>
      <c r="M20" s="226"/>
      <c r="N20" s="226"/>
      <c r="O20" s="226"/>
      <c r="P20" s="226"/>
      <c r="Q20" s="226"/>
      <c r="R20" s="226">
        <f>イ電力使用量内訳表!Q4</f>
        <v>0</v>
      </c>
      <c r="S20" s="226"/>
      <c r="T20" s="226"/>
      <c r="U20" s="226"/>
      <c r="V20" s="226"/>
      <c r="W20" s="226"/>
      <c r="X20" s="223"/>
      <c r="Y20" s="223"/>
      <c r="Z20" s="223"/>
      <c r="AA20" s="223"/>
      <c r="AB20" s="223"/>
      <c r="AC20" s="223"/>
      <c r="AD20" s="223"/>
      <c r="AE20" s="223"/>
      <c r="AF20" s="223"/>
      <c r="AG20" s="223"/>
      <c r="AH20" s="225"/>
      <c r="AI20" s="22"/>
      <c r="AN20" s="11" t="s">
        <v>47</v>
      </c>
      <c r="AO20" s="10" t="s">
        <v>46</v>
      </c>
      <c r="AQ20" s="78" t="s">
        <v>141</v>
      </c>
    </row>
    <row r="21" spans="1:44" ht="12.95" customHeight="1">
      <c r="A21" s="229" t="s">
        <v>188</v>
      </c>
      <c r="B21" s="230"/>
      <c r="C21" s="230"/>
      <c r="D21" s="230"/>
      <c r="E21" s="230"/>
      <c r="F21" s="290">
        <f>+イ電力使用量内訳表!I8</f>
        <v>0</v>
      </c>
      <c r="G21" s="291"/>
      <c r="H21" s="291"/>
      <c r="I21" s="291"/>
      <c r="J21" s="291"/>
      <c r="K21" s="134" t="s">
        <v>128</v>
      </c>
      <c r="L21" s="290">
        <f>+イ電力使用量内訳表!N8</f>
        <v>0</v>
      </c>
      <c r="M21" s="291"/>
      <c r="N21" s="291"/>
      <c r="O21" s="291"/>
      <c r="P21" s="291"/>
      <c r="Q21" s="134" t="s">
        <v>128</v>
      </c>
      <c r="R21" s="290">
        <f>+イ電力使用量内訳表!S8</f>
        <v>0</v>
      </c>
      <c r="S21" s="291"/>
      <c r="T21" s="291"/>
      <c r="U21" s="291"/>
      <c r="V21" s="291"/>
      <c r="W21" s="134" t="s">
        <v>128</v>
      </c>
      <c r="X21" s="290" t="str">
        <f>+イ電力使用量内訳表!V8</f>
        <v/>
      </c>
      <c r="Y21" s="291"/>
      <c r="Z21" s="291"/>
      <c r="AA21" s="291"/>
      <c r="AB21" s="291"/>
      <c r="AC21" s="134" t="s">
        <v>128</v>
      </c>
      <c r="AD21" s="290" t="str">
        <f>+イ電力使用量内訳表!Y8</f>
        <v/>
      </c>
      <c r="AE21" s="291"/>
      <c r="AF21" s="291"/>
      <c r="AG21" s="292" t="s">
        <v>126</v>
      </c>
      <c r="AH21" s="293"/>
      <c r="AI21" s="22"/>
      <c r="AN21" s="20" t="s">
        <v>86</v>
      </c>
      <c r="AO21" s="21"/>
      <c r="AR21" s="27"/>
    </row>
    <row r="22" spans="1:44" ht="12">
      <c r="A22" s="229" t="s">
        <v>189</v>
      </c>
      <c r="B22" s="230"/>
      <c r="C22" s="230"/>
      <c r="D22" s="230"/>
      <c r="E22" s="230"/>
      <c r="F22" s="290">
        <f>+イ電力使用量内訳表!I9</f>
        <v>0</v>
      </c>
      <c r="G22" s="294"/>
      <c r="H22" s="294"/>
      <c r="I22" s="294"/>
      <c r="J22" s="294"/>
      <c r="K22" s="134" t="s">
        <v>128</v>
      </c>
      <c r="L22" s="290">
        <f>+イ電力使用量内訳表!N9</f>
        <v>0</v>
      </c>
      <c r="M22" s="291"/>
      <c r="N22" s="291"/>
      <c r="O22" s="291"/>
      <c r="P22" s="291"/>
      <c r="Q22" s="134" t="s">
        <v>128</v>
      </c>
      <c r="R22" s="290">
        <f>+イ電力使用量内訳表!S9</f>
        <v>0</v>
      </c>
      <c r="S22" s="294"/>
      <c r="T22" s="294"/>
      <c r="U22" s="294"/>
      <c r="V22" s="294"/>
      <c r="W22" s="134" t="s">
        <v>128</v>
      </c>
      <c r="X22" s="290" t="str">
        <f>+イ電力使用量内訳表!V9</f>
        <v/>
      </c>
      <c r="Y22" s="294"/>
      <c r="Z22" s="294"/>
      <c r="AA22" s="294"/>
      <c r="AB22" s="294"/>
      <c r="AC22" s="134" t="s">
        <v>128</v>
      </c>
      <c r="AD22" s="290" t="str">
        <f>+イ電力使用量内訳表!Y9</f>
        <v/>
      </c>
      <c r="AE22" s="294"/>
      <c r="AF22" s="294"/>
      <c r="AG22" s="292" t="s">
        <v>126</v>
      </c>
      <c r="AH22" s="293"/>
      <c r="AI22" s="22"/>
      <c r="AR22" s="27"/>
    </row>
    <row r="23" spans="1:44" ht="12">
      <c r="A23" s="229" t="s">
        <v>190</v>
      </c>
      <c r="B23" s="230"/>
      <c r="C23" s="230"/>
      <c r="D23" s="230"/>
      <c r="E23" s="230"/>
      <c r="F23" s="290">
        <f>+イ電力使用量内訳表!I10</f>
        <v>0</v>
      </c>
      <c r="G23" s="294"/>
      <c r="H23" s="294"/>
      <c r="I23" s="294"/>
      <c r="J23" s="294"/>
      <c r="K23" s="134" t="s">
        <v>128</v>
      </c>
      <c r="L23" s="290">
        <f>+イ電力使用量内訳表!N10</f>
        <v>0</v>
      </c>
      <c r="M23" s="291"/>
      <c r="N23" s="291"/>
      <c r="O23" s="291"/>
      <c r="P23" s="291"/>
      <c r="Q23" s="134" t="s">
        <v>128</v>
      </c>
      <c r="R23" s="290">
        <f>+イ電力使用量内訳表!S10</f>
        <v>0</v>
      </c>
      <c r="S23" s="294"/>
      <c r="T23" s="294"/>
      <c r="U23" s="294"/>
      <c r="V23" s="294"/>
      <c r="W23" s="134" t="s">
        <v>128</v>
      </c>
      <c r="X23" s="290" t="str">
        <f>+イ電力使用量内訳表!V10</f>
        <v/>
      </c>
      <c r="Y23" s="294"/>
      <c r="Z23" s="294"/>
      <c r="AA23" s="294"/>
      <c r="AB23" s="294"/>
      <c r="AC23" s="134" t="s">
        <v>128</v>
      </c>
      <c r="AD23" s="290" t="str">
        <f>+イ電力使用量内訳表!Y10</f>
        <v/>
      </c>
      <c r="AE23" s="294"/>
      <c r="AF23" s="294"/>
      <c r="AG23" s="292" t="s">
        <v>126</v>
      </c>
      <c r="AH23" s="293"/>
      <c r="AI23" s="22"/>
      <c r="AR23" s="27"/>
    </row>
    <row r="24" spans="1:44" ht="12">
      <c r="A24" s="229" t="s">
        <v>191</v>
      </c>
      <c r="B24" s="230"/>
      <c r="C24" s="230"/>
      <c r="D24" s="230"/>
      <c r="E24" s="230"/>
      <c r="F24" s="290">
        <f>+イ電力使用量内訳表!I11</f>
        <v>0</v>
      </c>
      <c r="G24" s="294"/>
      <c r="H24" s="294"/>
      <c r="I24" s="294"/>
      <c r="J24" s="294"/>
      <c r="K24" s="134" t="s">
        <v>128</v>
      </c>
      <c r="L24" s="290">
        <f>+イ電力使用量内訳表!N11</f>
        <v>0</v>
      </c>
      <c r="M24" s="291"/>
      <c r="N24" s="291"/>
      <c r="O24" s="291"/>
      <c r="P24" s="291"/>
      <c r="Q24" s="134" t="s">
        <v>128</v>
      </c>
      <c r="R24" s="290">
        <f>+イ電力使用量内訳表!S11</f>
        <v>0</v>
      </c>
      <c r="S24" s="294"/>
      <c r="T24" s="294"/>
      <c r="U24" s="294"/>
      <c r="V24" s="294"/>
      <c r="W24" s="134" t="s">
        <v>128</v>
      </c>
      <c r="X24" s="290" t="str">
        <f>+イ電力使用量内訳表!V11</f>
        <v/>
      </c>
      <c r="Y24" s="294"/>
      <c r="Z24" s="294"/>
      <c r="AA24" s="294"/>
      <c r="AB24" s="294"/>
      <c r="AC24" s="134" t="s">
        <v>128</v>
      </c>
      <c r="AD24" s="290" t="str">
        <f>+イ電力使用量内訳表!Y11</f>
        <v/>
      </c>
      <c r="AE24" s="294"/>
      <c r="AF24" s="294"/>
      <c r="AG24" s="292" t="s">
        <v>126</v>
      </c>
      <c r="AH24" s="293"/>
      <c r="AI24" s="22"/>
    </row>
    <row r="25" spans="1:44" ht="12">
      <c r="A25" s="229" t="s">
        <v>192</v>
      </c>
      <c r="B25" s="230"/>
      <c r="C25" s="230"/>
      <c r="D25" s="230"/>
      <c r="E25" s="230"/>
      <c r="F25" s="290">
        <f>+イ電力使用量内訳表!I12</f>
        <v>0</v>
      </c>
      <c r="G25" s="294"/>
      <c r="H25" s="294"/>
      <c r="I25" s="294"/>
      <c r="J25" s="294"/>
      <c r="K25" s="134" t="s">
        <v>128</v>
      </c>
      <c r="L25" s="290">
        <f>+イ電力使用量内訳表!N12</f>
        <v>0</v>
      </c>
      <c r="M25" s="291"/>
      <c r="N25" s="291"/>
      <c r="O25" s="291"/>
      <c r="P25" s="291"/>
      <c r="Q25" s="134" t="s">
        <v>128</v>
      </c>
      <c r="R25" s="290">
        <f>+イ電力使用量内訳表!S12</f>
        <v>0</v>
      </c>
      <c r="S25" s="294"/>
      <c r="T25" s="294"/>
      <c r="U25" s="294"/>
      <c r="V25" s="294"/>
      <c r="W25" s="134" t="s">
        <v>128</v>
      </c>
      <c r="X25" s="290" t="str">
        <f>+イ電力使用量内訳表!V12</f>
        <v/>
      </c>
      <c r="Y25" s="294"/>
      <c r="Z25" s="294"/>
      <c r="AA25" s="294"/>
      <c r="AB25" s="294"/>
      <c r="AC25" s="134" t="s">
        <v>128</v>
      </c>
      <c r="AD25" s="290" t="str">
        <f>+イ電力使用量内訳表!Y12</f>
        <v/>
      </c>
      <c r="AE25" s="294"/>
      <c r="AF25" s="294"/>
      <c r="AG25" s="292" t="s">
        <v>126</v>
      </c>
      <c r="AH25" s="293"/>
      <c r="AI25" s="22"/>
      <c r="AR25" s="27"/>
    </row>
    <row r="26" spans="1:44" ht="12.75" thickBot="1">
      <c r="A26" s="229" t="s">
        <v>193</v>
      </c>
      <c r="B26" s="230"/>
      <c r="C26" s="230"/>
      <c r="D26" s="230"/>
      <c r="E26" s="230"/>
      <c r="F26" s="290">
        <f>+イ電力使用量内訳表!I13</f>
        <v>0</v>
      </c>
      <c r="G26" s="294"/>
      <c r="H26" s="294"/>
      <c r="I26" s="294"/>
      <c r="J26" s="294"/>
      <c r="K26" s="134" t="s">
        <v>128</v>
      </c>
      <c r="L26" s="290">
        <f>+イ電力使用量内訳表!N13</f>
        <v>0</v>
      </c>
      <c r="M26" s="291"/>
      <c r="N26" s="291"/>
      <c r="O26" s="291"/>
      <c r="P26" s="291"/>
      <c r="Q26" s="134" t="s">
        <v>128</v>
      </c>
      <c r="R26" s="290">
        <f>+イ電力使用量内訳表!S13</f>
        <v>0</v>
      </c>
      <c r="S26" s="294"/>
      <c r="T26" s="294"/>
      <c r="U26" s="294"/>
      <c r="V26" s="294"/>
      <c r="W26" s="134" t="s">
        <v>128</v>
      </c>
      <c r="X26" s="290" t="str">
        <f>+イ電力使用量内訳表!V13</f>
        <v/>
      </c>
      <c r="Y26" s="294"/>
      <c r="Z26" s="294"/>
      <c r="AA26" s="294"/>
      <c r="AB26" s="294"/>
      <c r="AC26" s="134" t="s">
        <v>128</v>
      </c>
      <c r="AD26" s="297" t="str">
        <f>+イ電力使用量内訳表!Y13</f>
        <v/>
      </c>
      <c r="AE26" s="299"/>
      <c r="AF26" s="299"/>
      <c r="AG26" s="292" t="s">
        <v>126</v>
      </c>
      <c r="AH26" s="293"/>
      <c r="AI26" s="22"/>
      <c r="AR26" s="27"/>
    </row>
    <row r="27" spans="1:44" ht="12.75" thickBot="1">
      <c r="A27" s="295" t="s">
        <v>106</v>
      </c>
      <c r="B27" s="296"/>
      <c r="C27" s="296"/>
      <c r="D27" s="296"/>
      <c r="E27" s="296"/>
      <c r="F27" s="297" t="str">
        <f>+イ電力使用量内訳表!I14</f>
        <v/>
      </c>
      <c r="G27" s="298"/>
      <c r="H27" s="298"/>
      <c r="I27" s="298"/>
      <c r="J27" s="298"/>
      <c r="K27" s="135" t="s">
        <v>128</v>
      </c>
      <c r="L27" s="297" t="str">
        <f>+イ電力使用量内訳表!N14</f>
        <v/>
      </c>
      <c r="M27" s="299"/>
      <c r="N27" s="299"/>
      <c r="O27" s="299"/>
      <c r="P27" s="299"/>
      <c r="Q27" s="135" t="s">
        <v>128</v>
      </c>
      <c r="R27" s="297" t="str">
        <f>+イ電力使用量内訳表!S14</f>
        <v/>
      </c>
      <c r="S27" s="299"/>
      <c r="T27" s="299"/>
      <c r="U27" s="299"/>
      <c r="V27" s="299"/>
      <c r="W27" s="135" t="s">
        <v>128</v>
      </c>
      <c r="X27" s="297" t="str">
        <f>+イ電力使用量内訳表!V14</f>
        <v/>
      </c>
      <c r="Y27" s="299"/>
      <c r="Z27" s="299"/>
      <c r="AA27" s="299"/>
      <c r="AB27" s="299"/>
      <c r="AC27" s="135" t="s">
        <v>128</v>
      </c>
      <c r="AD27" s="300" t="str">
        <f>+イ電力使用量内訳表!Y14</f>
        <v/>
      </c>
      <c r="AE27" s="301"/>
      <c r="AF27" s="301"/>
      <c r="AG27" s="302" t="s">
        <v>125</v>
      </c>
      <c r="AH27" s="303"/>
      <c r="AR27" s="27"/>
    </row>
    <row r="28" spans="1:44" ht="7.5" customHeight="1">
      <c r="A28" s="2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R28" s="27"/>
    </row>
    <row r="29" spans="1:44" ht="20.25" customHeight="1">
      <c r="A29" s="28" t="s">
        <v>124</v>
      </c>
      <c r="B29" s="22"/>
      <c r="C29" s="22"/>
      <c r="D29" s="22"/>
      <c r="E29" s="22"/>
      <c r="F29" s="22"/>
      <c r="G29" s="22"/>
      <c r="H29" s="160"/>
      <c r="I29" s="160"/>
      <c r="J29" s="160"/>
      <c r="K29" s="160"/>
      <c r="L29" s="160"/>
      <c r="M29" s="160"/>
      <c r="N29" s="160"/>
      <c r="O29" s="160"/>
      <c r="P29" s="160"/>
      <c r="Q29" s="160"/>
      <c r="R29" s="72" t="s">
        <v>126</v>
      </c>
      <c r="S29" s="72"/>
      <c r="T29" s="73"/>
      <c r="U29" s="73"/>
      <c r="V29" s="22"/>
      <c r="W29" s="22"/>
      <c r="X29" s="22"/>
      <c r="Y29" s="22"/>
      <c r="Z29" s="22"/>
      <c r="AA29" s="22"/>
      <c r="AB29" s="22"/>
      <c r="AC29" s="22"/>
      <c r="AD29" s="22"/>
      <c r="AE29" s="22"/>
      <c r="AF29" s="22"/>
      <c r="AG29" s="22"/>
      <c r="AH29" s="22"/>
    </row>
    <row r="30" spans="1:44" ht="5.0999999999999996" customHeight="1">
      <c r="A30" s="28"/>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44" ht="7.5"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44" ht="24" customHeight="1" thickBot="1">
      <c r="A32" s="129" t="s">
        <v>206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66" s="27" customFormat="1" ht="22.5" customHeight="1" thickBot="1">
      <c r="A33" s="188" t="s">
        <v>207</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90"/>
      <c r="AE33" s="191"/>
      <c r="AF33" s="191"/>
      <c r="AG33" s="191"/>
      <c r="AH33" s="192"/>
      <c r="AN33" s="1"/>
      <c r="AO33" s="1"/>
      <c r="AP33" s="1"/>
      <c r="AQ33" s="23"/>
      <c r="AR33" s="1"/>
      <c r="AS33" s="1"/>
      <c r="BA33" s="70"/>
    </row>
    <row r="34" spans="1:66" s="27" customFormat="1" ht="37.5" customHeight="1" thickBot="1">
      <c r="A34" s="136" t="s">
        <v>205</v>
      </c>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N34" s="1"/>
      <c r="AO34" s="1"/>
      <c r="AP34" s="1"/>
      <c r="AQ34" s="23"/>
      <c r="AR34" s="1"/>
      <c r="AS34" s="1"/>
      <c r="BA34" s="70"/>
    </row>
    <row r="35" spans="1:66" s="27" customFormat="1" ht="13.5">
      <c r="A35" s="211" t="s">
        <v>60</v>
      </c>
      <c r="B35" s="212"/>
      <c r="C35" s="212"/>
      <c r="D35" s="212"/>
      <c r="E35" s="213"/>
      <c r="F35" s="185" t="s">
        <v>58</v>
      </c>
      <c r="G35" s="186"/>
      <c r="H35" s="186"/>
      <c r="I35" s="186"/>
      <c r="J35" s="186"/>
      <c r="K35" s="186"/>
      <c r="L35" s="186"/>
      <c r="M35" s="186"/>
      <c r="N35" s="186"/>
      <c r="O35" s="186"/>
      <c r="P35" s="186"/>
      <c r="Q35" s="186"/>
      <c r="R35" s="186"/>
      <c r="S35" s="220"/>
      <c r="T35" s="185" t="s">
        <v>59</v>
      </c>
      <c r="U35" s="186"/>
      <c r="V35" s="186"/>
      <c r="W35" s="186"/>
      <c r="X35" s="186"/>
      <c r="Y35" s="186"/>
      <c r="Z35" s="186"/>
      <c r="AA35" s="186"/>
      <c r="AB35" s="186"/>
      <c r="AC35" s="186"/>
      <c r="AD35" s="186"/>
      <c r="AE35" s="186"/>
      <c r="AF35" s="186"/>
      <c r="AG35" s="186"/>
      <c r="AH35" s="187"/>
      <c r="AN35" s="1"/>
      <c r="AO35" s="1"/>
      <c r="AP35" s="1"/>
      <c r="AQ35" s="23"/>
      <c r="AR35" s="1"/>
      <c r="AS35" s="1"/>
      <c r="BA35" s="70"/>
    </row>
    <row r="36" spans="1:66" s="27" customFormat="1" ht="12" customHeight="1">
      <c r="A36" s="214"/>
      <c r="B36" s="215"/>
      <c r="C36" s="215"/>
      <c r="D36" s="215"/>
      <c r="E36" s="216"/>
      <c r="F36" s="203"/>
      <c r="G36" s="204"/>
      <c r="H36" s="204"/>
      <c r="I36" s="204"/>
      <c r="J36" s="204"/>
      <c r="K36" s="204"/>
      <c r="L36" s="204"/>
      <c r="M36" s="204"/>
      <c r="N36" s="204"/>
      <c r="O36" s="204"/>
      <c r="P36" s="209" t="s">
        <v>61</v>
      </c>
      <c r="Q36" s="209"/>
      <c r="R36" s="209"/>
      <c r="S36" s="210"/>
      <c r="T36" s="203"/>
      <c r="U36" s="204"/>
      <c r="V36" s="204"/>
      <c r="W36" s="204"/>
      <c r="X36" s="204"/>
      <c r="Y36" s="204"/>
      <c r="Z36" s="204"/>
      <c r="AA36" s="204"/>
      <c r="AB36" s="204"/>
      <c r="AC36" s="204"/>
      <c r="AD36" s="209" t="s">
        <v>117</v>
      </c>
      <c r="AE36" s="209"/>
      <c r="AF36" s="209"/>
      <c r="AG36" s="209"/>
      <c r="AH36" s="221"/>
      <c r="AN36" s="1"/>
      <c r="AO36" s="1"/>
      <c r="AP36" s="1"/>
      <c r="AQ36" s="23"/>
      <c r="AR36" s="1"/>
      <c r="AS36" s="1"/>
      <c r="BA36" s="70"/>
    </row>
    <row r="37" spans="1:66" s="27" customFormat="1" ht="12" customHeight="1">
      <c r="A37" s="214"/>
      <c r="B37" s="215"/>
      <c r="C37" s="215"/>
      <c r="D37" s="215"/>
      <c r="E37" s="216"/>
      <c r="F37" s="205"/>
      <c r="G37" s="206"/>
      <c r="H37" s="206"/>
      <c r="I37" s="206"/>
      <c r="J37" s="206"/>
      <c r="K37" s="206"/>
      <c r="L37" s="206"/>
      <c r="M37" s="206"/>
      <c r="N37" s="206"/>
      <c r="O37" s="206"/>
      <c r="P37" s="137" t="s">
        <v>62</v>
      </c>
      <c r="Q37" s="137"/>
      <c r="R37" s="137"/>
      <c r="S37" s="138"/>
      <c r="T37" s="205"/>
      <c r="U37" s="206"/>
      <c r="V37" s="206"/>
      <c r="W37" s="206"/>
      <c r="X37" s="206"/>
      <c r="Y37" s="206"/>
      <c r="Z37" s="206"/>
      <c r="AA37" s="206"/>
      <c r="AB37" s="206"/>
      <c r="AC37" s="206"/>
      <c r="AD37" s="137" t="s">
        <v>63</v>
      </c>
      <c r="AE37" s="137"/>
      <c r="AF37" s="137"/>
      <c r="AG37" s="137"/>
      <c r="AH37" s="139"/>
      <c r="AN37" s="1"/>
      <c r="AO37" s="1"/>
      <c r="AP37" s="1"/>
      <c r="AQ37" s="23"/>
      <c r="AR37" s="1"/>
      <c r="AS37" s="1"/>
      <c r="BA37" s="70"/>
    </row>
    <row r="38" spans="1:66" s="27" customFormat="1" ht="12" customHeight="1">
      <c r="A38" s="217"/>
      <c r="B38" s="218"/>
      <c r="C38" s="218"/>
      <c r="D38" s="218"/>
      <c r="E38" s="219"/>
      <c r="F38" s="207"/>
      <c r="G38" s="208"/>
      <c r="H38" s="208"/>
      <c r="I38" s="208"/>
      <c r="J38" s="208"/>
      <c r="K38" s="208"/>
      <c r="L38" s="208"/>
      <c r="M38" s="208"/>
      <c r="N38" s="208"/>
      <c r="O38" s="208"/>
      <c r="P38" s="140" t="s">
        <v>118</v>
      </c>
      <c r="Q38" s="140"/>
      <c r="R38" s="140"/>
      <c r="S38" s="141"/>
      <c r="T38" s="207"/>
      <c r="U38" s="208"/>
      <c r="V38" s="208"/>
      <c r="W38" s="208"/>
      <c r="X38" s="208"/>
      <c r="Y38" s="208"/>
      <c r="Z38" s="208"/>
      <c r="AA38" s="208"/>
      <c r="AB38" s="208"/>
      <c r="AC38" s="208"/>
      <c r="AD38" s="142" t="s">
        <v>64</v>
      </c>
      <c r="AE38" s="142"/>
      <c r="AF38" s="142"/>
      <c r="AG38" s="142"/>
      <c r="AH38" s="143"/>
      <c r="AN38" s="1"/>
      <c r="AO38" s="1"/>
      <c r="AP38" s="1"/>
      <c r="AQ38" s="23"/>
      <c r="AR38" s="1"/>
      <c r="AS38" s="1"/>
      <c r="BA38" s="70"/>
    </row>
    <row r="39" spans="1:66" s="27" customFormat="1" ht="21" customHeight="1">
      <c r="A39" s="193" t="s">
        <v>55</v>
      </c>
      <c r="B39" s="194"/>
      <c r="C39" s="194"/>
      <c r="D39" s="194"/>
      <c r="E39" s="195"/>
      <c r="F39" s="196" t="s">
        <v>56</v>
      </c>
      <c r="G39" s="194"/>
      <c r="H39" s="194"/>
      <c r="I39" s="195"/>
      <c r="J39" s="197"/>
      <c r="K39" s="198"/>
      <c r="L39" s="198"/>
      <c r="M39" s="198"/>
      <c r="N39" s="198"/>
      <c r="O39" s="198"/>
      <c r="P39" s="198"/>
      <c r="Q39" s="199"/>
      <c r="R39" s="196" t="s">
        <v>57</v>
      </c>
      <c r="S39" s="194"/>
      <c r="T39" s="194"/>
      <c r="U39" s="195"/>
      <c r="V39" s="200"/>
      <c r="W39" s="201"/>
      <c r="X39" s="201"/>
      <c r="Y39" s="201"/>
      <c r="Z39" s="201"/>
      <c r="AA39" s="201"/>
      <c r="AB39" s="201"/>
      <c r="AC39" s="201"/>
      <c r="AD39" s="201"/>
      <c r="AE39" s="201"/>
      <c r="AF39" s="201"/>
      <c r="AG39" s="201"/>
      <c r="AH39" s="202"/>
      <c r="AN39" s="1"/>
      <c r="AO39" s="1"/>
      <c r="AP39" s="1"/>
      <c r="AQ39" s="23"/>
      <c r="AR39" s="1"/>
      <c r="AS39" s="1"/>
      <c r="BA39" s="70"/>
    </row>
    <row r="40" spans="1:66" s="71" customFormat="1" ht="21" customHeight="1">
      <c r="A40" s="176" t="s">
        <v>54</v>
      </c>
      <c r="B40" s="177"/>
      <c r="C40" s="177"/>
      <c r="D40" s="177"/>
      <c r="E40" s="178"/>
      <c r="F40" s="182" t="s">
        <v>119</v>
      </c>
      <c r="G40" s="183"/>
      <c r="H40" s="183"/>
      <c r="I40" s="184"/>
      <c r="J40" s="167"/>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9"/>
      <c r="AN40" s="1"/>
      <c r="AO40" s="1"/>
      <c r="AP40" s="1"/>
      <c r="AQ40" s="23"/>
      <c r="AR40" s="1"/>
      <c r="AS40" s="1"/>
      <c r="BN40" s="27"/>
    </row>
    <row r="41" spans="1:66" s="71" customFormat="1" ht="39" customHeight="1" thickBot="1">
      <c r="A41" s="179"/>
      <c r="B41" s="180"/>
      <c r="C41" s="180"/>
      <c r="D41" s="180"/>
      <c r="E41" s="181"/>
      <c r="F41" s="170" t="s">
        <v>120</v>
      </c>
      <c r="G41" s="171"/>
      <c r="H41" s="171"/>
      <c r="I41" s="172"/>
      <c r="J41" s="173"/>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5"/>
      <c r="AN41" s="1"/>
      <c r="AO41" s="1"/>
      <c r="AP41" s="1"/>
      <c r="AQ41" s="23"/>
      <c r="AR41" s="1"/>
      <c r="AS41" s="1"/>
    </row>
    <row r="42" spans="1:66" ht="6"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3.5">
      <c r="A43" s="29" t="s">
        <v>127</v>
      </c>
      <c r="AC43" s="164" t="s">
        <v>96</v>
      </c>
      <c r="AD43" s="165"/>
      <c r="AE43" s="165"/>
      <c r="AF43" s="165"/>
      <c r="AG43" s="165"/>
      <c r="AH43" s="166"/>
    </row>
    <row r="44" spans="1:66" s="131" customFormat="1" ht="9.9499999999999993" customHeight="1" thickBot="1">
      <c r="A44" s="130"/>
      <c r="AC44" s="150" t="s">
        <v>93</v>
      </c>
      <c r="AD44" s="151"/>
      <c r="AE44" s="152"/>
      <c r="AF44" s="156" t="s">
        <v>94</v>
      </c>
      <c r="AG44" s="151"/>
      <c r="AH44" s="157"/>
      <c r="AQ44" s="132"/>
    </row>
    <row r="45" spans="1:66" s="131" customFormat="1" ht="9.9499999999999993" customHeight="1">
      <c r="A45" s="161" t="s">
        <v>134</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3"/>
      <c r="AC45" s="150" t="s">
        <v>95</v>
      </c>
      <c r="AD45" s="151"/>
      <c r="AE45" s="152"/>
      <c r="AF45" s="156" t="s">
        <v>95</v>
      </c>
      <c r="AG45" s="151"/>
      <c r="AH45" s="157"/>
      <c r="AQ45" s="132"/>
    </row>
    <row r="46" spans="1:66" s="131" customFormat="1" ht="9.9499999999999993" customHeight="1">
      <c r="A46" s="144" t="s">
        <v>208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6"/>
      <c r="AC46" s="150" t="s">
        <v>95</v>
      </c>
      <c r="AD46" s="151"/>
      <c r="AE46" s="152"/>
      <c r="AF46" s="156" t="s">
        <v>129</v>
      </c>
      <c r="AG46" s="151"/>
      <c r="AH46" s="157"/>
      <c r="AQ46" s="132"/>
    </row>
    <row r="47" spans="1:66" s="131" customFormat="1" ht="9.9499999999999993" customHeight="1">
      <c r="A47" s="144" t="s">
        <v>135</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6"/>
      <c r="AC47" s="150" t="s">
        <v>95</v>
      </c>
      <c r="AD47" s="151"/>
      <c r="AE47" s="152"/>
      <c r="AF47" s="156" t="s">
        <v>129</v>
      </c>
      <c r="AG47" s="151"/>
      <c r="AH47" s="157"/>
      <c r="AQ47" s="132"/>
    </row>
    <row r="48" spans="1:66" s="131" customFormat="1" ht="9.9499999999999993" customHeight="1">
      <c r="A48" s="144" t="s">
        <v>136</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6"/>
      <c r="AC48" s="150" t="s">
        <v>129</v>
      </c>
      <c r="AD48" s="151"/>
      <c r="AE48" s="152"/>
      <c r="AF48" s="156" t="s">
        <v>95</v>
      </c>
      <c r="AG48" s="151"/>
      <c r="AH48" s="157"/>
      <c r="AQ48" s="132"/>
    </row>
    <row r="49" spans="1:43" s="131" customFormat="1" ht="9.9499999999999993" customHeight="1" thickBot="1">
      <c r="A49" s="147" t="s">
        <v>130</v>
      </c>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9"/>
      <c r="AC49" s="153" t="s">
        <v>95</v>
      </c>
      <c r="AD49" s="154"/>
      <c r="AE49" s="155"/>
      <c r="AF49" s="158" t="s">
        <v>95</v>
      </c>
      <c r="AG49" s="154"/>
      <c r="AH49" s="159"/>
      <c r="AQ49" s="132"/>
    </row>
  </sheetData>
  <sheetProtection selectLockedCells="1"/>
  <mergeCells count="133">
    <mergeCell ref="A27:E27"/>
    <mergeCell ref="F27:J27"/>
    <mergeCell ref="L27:P27"/>
    <mergeCell ref="R27:V27"/>
    <mergeCell ref="X27:AB27"/>
    <mergeCell ref="AD27:AF27"/>
    <mergeCell ref="AG27:AH27"/>
    <mergeCell ref="A25:E25"/>
    <mergeCell ref="F25:J25"/>
    <mergeCell ref="L25:P25"/>
    <mergeCell ref="R25:V25"/>
    <mergeCell ref="X25:AB25"/>
    <mergeCell ref="AD25:AF25"/>
    <mergeCell ref="AG25:AH25"/>
    <mergeCell ref="A26:E26"/>
    <mergeCell ref="F26:J26"/>
    <mergeCell ref="L26:P26"/>
    <mergeCell ref="R26:V26"/>
    <mergeCell ref="X26:AB26"/>
    <mergeCell ref="AD26:AF26"/>
    <mergeCell ref="AG26:AH26"/>
    <mergeCell ref="A23:E23"/>
    <mergeCell ref="F23:J23"/>
    <mergeCell ref="L23:P23"/>
    <mergeCell ref="R23:V23"/>
    <mergeCell ref="X23:AB23"/>
    <mergeCell ref="AD23:AF23"/>
    <mergeCell ref="AG23:AH23"/>
    <mergeCell ref="A24:E24"/>
    <mergeCell ref="F24:J24"/>
    <mergeCell ref="L24:P24"/>
    <mergeCell ref="R24:V24"/>
    <mergeCell ref="X24:AB24"/>
    <mergeCell ref="AD24:AF24"/>
    <mergeCell ref="AG24:AH24"/>
    <mergeCell ref="A21:E21"/>
    <mergeCell ref="F21:J21"/>
    <mergeCell ref="L21:P21"/>
    <mergeCell ref="R21:V21"/>
    <mergeCell ref="X21:AB21"/>
    <mergeCell ref="AD21:AF21"/>
    <mergeCell ref="AG21:AH21"/>
    <mergeCell ref="A22:E22"/>
    <mergeCell ref="F22:J22"/>
    <mergeCell ref="L22:P22"/>
    <mergeCell ref="R22:V22"/>
    <mergeCell ref="X22:AB22"/>
    <mergeCell ref="AD22:AF22"/>
    <mergeCell ref="AG22:AH22"/>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 ref="A13:E13"/>
    <mergeCell ref="F13:Q13"/>
    <mergeCell ref="R13:V13"/>
    <mergeCell ref="W13:AH13"/>
    <mergeCell ref="A14:E14"/>
    <mergeCell ref="F14:Q14"/>
    <mergeCell ref="R14:V14"/>
    <mergeCell ref="W14:AH14"/>
    <mergeCell ref="S16:T16"/>
    <mergeCell ref="A16:E16"/>
    <mergeCell ref="F16:G16"/>
    <mergeCell ref="A15:E15"/>
    <mergeCell ref="F15:Q15"/>
    <mergeCell ref="R15:V15"/>
    <mergeCell ref="W15:AH15"/>
    <mergeCell ref="X19:AC20"/>
    <mergeCell ref="AD19:AH20"/>
    <mergeCell ref="F20:K20"/>
    <mergeCell ref="L20:Q20"/>
    <mergeCell ref="F19:K19"/>
    <mergeCell ref="L19:Q19"/>
    <mergeCell ref="R19:W19"/>
    <mergeCell ref="R20:W20"/>
    <mergeCell ref="A19:E20"/>
    <mergeCell ref="H29:Q29"/>
    <mergeCell ref="A45:AB45"/>
    <mergeCell ref="AC43:AH43"/>
    <mergeCell ref="J40:AH40"/>
    <mergeCell ref="F41:I41"/>
    <mergeCell ref="J41:AH41"/>
    <mergeCell ref="A40:E41"/>
    <mergeCell ref="F40:I40"/>
    <mergeCell ref="T35:AH35"/>
    <mergeCell ref="A33:AC33"/>
    <mergeCell ref="AD33:AH33"/>
    <mergeCell ref="A39:E39"/>
    <mergeCell ref="F39:I39"/>
    <mergeCell ref="J39:Q39"/>
    <mergeCell ref="R39:U39"/>
    <mergeCell ref="V39:AH39"/>
    <mergeCell ref="F36:O38"/>
    <mergeCell ref="P36:S36"/>
    <mergeCell ref="T36:AC38"/>
    <mergeCell ref="A35:E38"/>
    <mergeCell ref="F35:S35"/>
    <mergeCell ref="AD36:AH36"/>
    <mergeCell ref="AC44:AE44"/>
    <mergeCell ref="AC45:AE45"/>
    <mergeCell ref="A34:AH34"/>
    <mergeCell ref="P37:S37"/>
    <mergeCell ref="AD37:AH37"/>
    <mergeCell ref="P38:S38"/>
    <mergeCell ref="AD38:AH38"/>
    <mergeCell ref="A46:AB46"/>
    <mergeCell ref="A47:AB47"/>
    <mergeCell ref="A48:AB48"/>
    <mergeCell ref="A49:AB49"/>
    <mergeCell ref="AC46:AE46"/>
    <mergeCell ref="AC47:AE47"/>
    <mergeCell ref="AC48:AE48"/>
    <mergeCell ref="AC49:AE49"/>
    <mergeCell ref="AF44:AH44"/>
    <mergeCell ref="AF45:AH45"/>
    <mergeCell ref="AF46:AH46"/>
    <mergeCell ref="AF47:AH47"/>
    <mergeCell ref="AF48:AH48"/>
    <mergeCell ref="AF49:AH49"/>
  </mergeCells>
  <phoneticPr fontId="11"/>
  <dataValidations count="6">
    <dataValidation allowBlank="1" showInputMessage="1" showErrorMessage="1" prompt="市町名以下の住所を記入_x000a_（県外については、県名からすべて記入）" sqref="L10:AH10" xr:uid="{4EF30714-1D96-4CCA-8225-7A5414EA40D8}"/>
    <dataValidation imeMode="halfKatakana" allowBlank="1" showInputMessage="1" showErrorMessage="1" sqref="J40:AH40" xr:uid="{13C407A3-25B7-4867-B537-0785D0F2590B}"/>
    <dataValidation allowBlank="1" showInputMessage="1" showErrorMessage="1" prompt="必須入力。" sqref="F15:Q15 F16:N16 P16:Q16 S16:U16" xr:uid="{80DFF8E6-729E-470C-8E2D-010A8A2E72DC}"/>
    <dataValidation type="list" allowBlank="1" showInputMessage="1" showErrorMessage="1" prompt="法人、個人事業主_x000a_を選択入力" sqref="W9:AH9" xr:uid="{A2483C81-9643-4975-BEEC-A39987C1FB68}">
      <formula1>$AS$1:$AS$3</formula1>
    </dataValidation>
    <dataValidation type="list" allowBlank="1" showInputMessage="1" showErrorMessage="1" prompt="市町名or【県外】_x000a_を選択" sqref="F10:K10" xr:uid="{7DA6793A-192C-4F8E-89DD-2EF0762C0BFE}">
      <formula1>$AQ$1:$AQ$20</formula1>
    </dataValidation>
    <dataValidation allowBlank="1" showInputMessage="1" showErrorMessage="1" prompt="イ電力使用量内訳表と整合を図ってください。" sqref="F20:K20" xr:uid="{E9ECD8B3-7080-46B9-9439-1408DBA85099}"/>
  </dataValidations>
  <printOptions horizontalCentered="1"/>
  <pageMargins left="0.70866141732283472" right="0.70866141732283472" top="0.35433070866141736" bottom="0.35433070866141736" header="0.11811023622047245" footer="0.11811023622047245"/>
  <pageSetup paperSize="9" scale="9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9635" r:id="rId4" name="Group Box 3">
              <controlPr defaultSize="0" autoFill="0" autoPict="0">
                <anchor moveWithCells="1">
                  <from>
                    <xdr:col>3</xdr:col>
                    <xdr:colOff>190500</xdr:colOff>
                    <xdr:row>14</xdr:row>
                    <xdr:rowOff>190500</xdr:rowOff>
                  </from>
                  <to>
                    <xdr:col>22</xdr:col>
                    <xdr:colOff>57150</xdr:colOff>
                    <xdr:row>15</xdr:row>
                    <xdr:rowOff>123825</xdr:rowOff>
                  </to>
                </anchor>
              </controlPr>
            </control>
          </mc:Choice>
        </mc:AlternateContent>
        <mc:AlternateContent xmlns:mc="http://schemas.openxmlformats.org/markup-compatibility/2006">
          <mc:Choice Requires="x14">
            <control shapeId="69636" r:id="rId5" name="Option Button 4">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69641" r:id="rId6" name="Check Box 9">
              <controlPr defaultSize="0" autoFill="0" autoLine="0" autoPict="0">
                <anchor moveWithCells="1">
                  <from>
                    <xdr:col>14</xdr:col>
                    <xdr:colOff>142875</xdr:colOff>
                    <xdr:row>34</xdr:row>
                    <xdr:rowOff>123825</xdr:rowOff>
                  </from>
                  <to>
                    <xdr:col>16</xdr:col>
                    <xdr:colOff>47625</xdr:colOff>
                    <xdr:row>36</xdr:row>
                    <xdr:rowOff>38100</xdr:rowOff>
                  </to>
                </anchor>
              </controlPr>
            </control>
          </mc:Choice>
        </mc:AlternateContent>
        <mc:AlternateContent xmlns:mc="http://schemas.openxmlformats.org/markup-compatibility/2006">
          <mc:Choice Requires="x14">
            <control shapeId="69642" r:id="rId7" name="Check Box 10">
              <controlPr defaultSize="0" autoFill="0" autoLine="0" autoPict="0">
                <anchor moveWithCells="1">
                  <from>
                    <xdr:col>14</xdr:col>
                    <xdr:colOff>142875</xdr:colOff>
                    <xdr:row>35</xdr:row>
                    <xdr:rowOff>95250</xdr:rowOff>
                  </from>
                  <to>
                    <xdr:col>16</xdr:col>
                    <xdr:colOff>57150</xdr:colOff>
                    <xdr:row>37</xdr:row>
                    <xdr:rowOff>47625</xdr:rowOff>
                  </to>
                </anchor>
              </controlPr>
            </control>
          </mc:Choice>
        </mc:AlternateContent>
        <mc:AlternateContent xmlns:mc="http://schemas.openxmlformats.org/markup-compatibility/2006">
          <mc:Choice Requires="x14">
            <control shapeId="69643" r:id="rId8" name="Check Box 11">
              <controlPr defaultSize="0" autoFill="0" autoLine="0" autoPict="0">
                <anchor moveWithCells="1">
                  <from>
                    <xdr:col>14</xdr:col>
                    <xdr:colOff>142875</xdr:colOff>
                    <xdr:row>36</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69644" r:id="rId9" name="Check Box 12">
              <controlPr defaultSize="0" autoFill="0" autoLine="0" autoPict="0">
                <anchor moveWithCells="1">
                  <from>
                    <xdr:col>29</xdr:col>
                    <xdr:colOff>95250</xdr:colOff>
                    <xdr:row>34</xdr:row>
                    <xdr:rowOff>114300</xdr:rowOff>
                  </from>
                  <to>
                    <xdr:col>31</xdr:col>
                    <xdr:colOff>0</xdr:colOff>
                    <xdr:row>36</xdr:row>
                    <xdr:rowOff>47625</xdr:rowOff>
                  </to>
                </anchor>
              </controlPr>
            </control>
          </mc:Choice>
        </mc:AlternateContent>
        <mc:AlternateContent xmlns:mc="http://schemas.openxmlformats.org/markup-compatibility/2006">
          <mc:Choice Requires="x14">
            <control shapeId="69645" r:id="rId10" name="Check Box 13">
              <controlPr defaultSize="0" autoFill="0" autoLine="0" autoPict="0">
                <anchor moveWithCells="1">
                  <from>
                    <xdr:col>29</xdr:col>
                    <xdr:colOff>95250</xdr:colOff>
                    <xdr:row>35</xdr:row>
                    <xdr:rowOff>85725</xdr:rowOff>
                  </from>
                  <to>
                    <xdr:col>31</xdr:col>
                    <xdr:colOff>9525</xdr:colOff>
                    <xdr:row>37</xdr:row>
                    <xdr:rowOff>47625</xdr:rowOff>
                  </to>
                </anchor>
              </controlPr>
            </control>
          </mc:Choice>
        </mc:AlternateContent>
        <mc:AlternateContent xmlns:mc="http://schemas.openxmlformats.org/markup-compatibility/2006">
          <mc:Choice Requires="x14">
            <control shapeId="69646" r:id="rId11" name="Check Box 14">
              <controlPr defaultSize="0" autoFill="0" autoLine="0" autoPict="0">
                <anchor moveWithCells="1">
                  <from>
                    <xdr:col>29</xdr:col>
                    <xdr:colOff>95250</xdr:colOff>
                    <xdr:row>36</xdr:row>
                    <xdr:rowOff>85725</xdr:rowOff>
                  </from>
                  <to>
                    <xdr:col>31</xdr:col>
                    <xdr:colOff>9525</xdr:colOff>
                    <xdr:row>38</xdr:row>
                    <xdr:rowOff>47625</xdr:rowOff>
                  </to>
                </anchor>
              </controlPr>
            </control>
          </mc:Choice>
        </mc:AlternateContent>
        <mc:AlternateContent xmlns:mc="http://schemas.openxmlformats.org/markup-compatibility/2006">
          <mc:Choice Requires="x14">
            <control shapeId="69655" r:id="rId12" name="Check Box 23">
              <controlPr defaultSize="0" autoFill="0" autoLine="0" autoPict="0">
                <anchor moveWithCells="1">
                  <from>
                    <xdr:col>30</xdr:col>
                    <xdr:colOff>161925</xdr:colOff>
                    <xdr:row>32</xdr:row>
                    <xdr:rowOff>28575</xdr:rowOff>
                  </from>
                  <to>
                    <xdr:col>32</xdr:col>
                    <xdr:colOff>66675</xdr:colOff>
                    <xdr:row>32</xdr:row>
                    <xdr:rowOff>266700</xdr:rowOff>
                  </to>
                </anchor>
              </controlPr>
            </control>
          </mc:Choice>
        </mc:AlternateContent>
        <mc:AlternateContent xmlns:mc="http://schemas.openxmlformats.org/markup-compatibility/2006">
          <mc:Choice Requires="x14">
            <control shapeId="69656" r:id="rId13" name="Option Button 24">
              <controlPr defaultSize="0" autoFill="0" autoLine="0" autoPict="0">
                <anchor moveWithCells="1">
                  <from>
                    <xdr:col>18</xdr:col>
                    <xdr:colOff>104775</xdr:colOff>
                    <xdr:row>14</xdr:row>
                    <xdr:rowOff>485775</xdr:rowOff>
                  </from>
                  <to>
                    <xdr:col>19</xdr:col>
                    <xdr:colOff>152400</xdr:colOff>
                    <xdr:row>15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442B-D2FA-4A68-B6FA-00E817D9DC8C}">
  <dimension ref="A1:BN49"/>
  <sheetViews>
    <sheetView showZeros="0" view="pageBreakPreview" zoomScale="115" zoomScaleNormal="115" zoomScaleSheetLayoutView="115" workbookViewId="0">
      <selection activeCell="W4" sqref="W4:AH4"/>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271" t="s">
        <v>133</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N1" s="7" t="s">
        <v>9</v>
      </c>
      <c r="AO1" s="6" t="s">
        <v>8</v>
      </c>
      <c r="AQ1" s="76" t="s">
        <v>65</v>
      </c>
      <c r="AS1" s="12" t="s">
        <v>83</v>
      </c>
    </row>
    <row r="2" spans="1:45" ht="25.5" customHeight="1">
      <c r="A2" s="304" t="s">
        <v>209</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N2" s="3" t="s">
        <v>11</v>
      </c>
      <c r="AO2" s="2" t="s">
        <v>10</v>
      </c>
      <c r="AQ2" s="76"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76" t="s">
        <v>92</v>
      </c>
      <c r="AS3" s="12" t="s">
        <v>85</v>
      </c>
    </row>
    <row r="4" spans="1:45" ht="19.5" customHeight="1" thickBot="1">
      <c r="A4" s="26" t="s">
        <v>91</v>
      </c>
      <c r="B4" s="25"/>
      <c r="C4" s="25"/>
      <c r="D4" s="25"/>
      <c r="E4" s="25"/>
      <c r="F4" s="25"/>
      <c r="G4" s="25"/>
      <c r="H4" s="25"/>
      <c r="I4" s="25"/>
      <c r="J4" s="25"/>
      <c r="K4" s="25"/>
      <c r="L4" s="25"/>
      <c r="M4" s="25"/>
      <c r="N4" s="25"/>
      <c r="O4" s="25"/>
      <c r="P4" s="25"/>
      <c r="Q4" s="25"/>
      <c r="R4" s="188" t="s">
        <v>116</v>
      </c>
      <c r="S4" s="189"/>
      <c r="T4" s="189"/>
      <c r="U4" s="189"/>
      <c r="V4" s="273"/>
      <c r="W4" s="274">
        <v>45772</v>
      </c>
      <c r="X4" s="275"/>
      <c r="Y4" s="275"/>
      <c r="Z4" s="275"/>
      <c r="AA4" s="275"/>
      <c r="AB4" s="275"/>
      <c r="AC4" s="275"/>
      <c r="AD4" s="275"/>
      <c r="AE4" s="275"/>
      <c r="AF4" s="275"/>
      <c r="AG4" s="275"/>
      <c r="AH4" s="276"/>
      <c r="AN4" s="3" t="s">
        <v>15</v>
      </c>
      <c r="AO4" s="2" t="s">
        <v>14</v>
      </c>
      <c r="AQ4" s="76" t="s">
        <v>67</v>
      </c>
    </row>
    <row r="5" spans="1:45" ht="15" customHeight="1">
      <c r="A5" s="277" t="s">
        <v>98</v>
      </c>
      <c r="B5" s="277"/>
      <c r="C5" s="277"/>
      <c r="D5" s="277"/>
      <c r="E5" s="277"/>
      <c r="F5" s="277"/>
      <c r="G5" s="277"/>
      <c r="H5" s="277"/>
      <c r="I5" s="277"/>
      <c r="J5" s="277"/>
      <c r="K5" s="277"/>
      <c r="L5" s="277"/>
      <c r="M5" s="277"/>
      <c r="N5" s="277"/>
      <c r="O5" s="277"/>
      <c r="P5" s="277"/>
      <c r="Q5" s="277"/>
      <c r="R5" s="277"/>
      <c r="S5" s="277"/>
      <c r="T5" s="25"/>
      <c r="U5" s="25"/>
      <c r="V5" s="25"/>
      <c r="W5" s="25"/>
      <c r="X5" s="25"/>
      <c r="Y5" s="25"/>
      <c r="Z5" s="25"/>
      <c r="AA5" s="25"/>
      <c r="AB5" s="25"/>
      <c r="AC5" s="25"/>
      <c r="AD5" s="25"/>
      <c r="AE5" s="25"/>
      <c r="AF5" s="25"/>
      <c r="AG5" s="25"/>
      <c r="AH5" s="25"/>
      <c r="AI5" s="15"/>
      <c r="AN5" s="9" t="s">
        <v>17</v>
      </c>
      <c r="AO5" s="8" t="s">
        <v>16</v>
      </c>
      <c r="AQ5" s="77" t="s">
        <v>68</v>
      </c>
    </row>
    <row r="6" spans="1:45" ht="13.5">
      <c r="A6" s="33" t="s">
        <v>115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77"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76"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76" t="s">
        <v>71</v>
      </c>
    </row>
    <row r="9" spans="1:45" ht="20.100000000000001" customHeight="1" thickBot="1">
      <c r="A9" s="278" t="s">
        <v>52</v>
      </c>
      <c r="B9" s="279"/>
      <c r="C9" s="279"/>
      <c r="D9" s="279"/>
      <c r="E9" s="280"/>
      <c r="F9" s="228" t="s">
        <v>7</v>
      </c>
      <c r="G9" s="228"/>
      <c r="H9" s="228"/>
      <c r="I9" s="228"/>
      <c r="J9" s="284" t="s">
        <v>89</v>
      </c>
      <c r="K9" s="284"/>
      <c r="L9" s="284"/>
      <c r="M9" s="284"/>
      <c r="N9" s="284"/>
      <c r="O9" s="284"/>
      <c r="P9" s="284"/>
      <c r="Q9" s="285"/>
      <c r="R9" s="286" t="s">
        <v>48</v>
      </c>
      <c r="S9" s="165"/>
      <c r="T9" s="165"/>
      <c r="U9" s="165"/>
      <c r="V9" s="166"/>
      <c r="W9" s="287" t="s">
        <v>83</v>
      </c>
      <c r="X9" s="288"/>
      <c r="Y9" s="288"/>
      <c r="Z9" s="288"/>
      <c r="AA9" s="288"/>
      <c r="AB9" s="288"/>
      <c r="AC9" s="288"/>
      <c r="AD9" s="288"/>
      <c r="AE9" s="288"/>
      <c r="AF9" s="288"/>
      <c r="AG9" s="288"/>
      <c r="AH9" s="289"/>
      <c r="AN9" s="3" t="s">
        <v>25</v>
      </c>
      <c r="AO9" s="2" t="s">
        <v>24</v>
      </c>
      <c r="AQ9" s="76" t="s">
        <v>72</v>
      </c>
    </row>
    <row r="10" spans="1:45" ht="24" customHeight="1">
      <c r="A10" s="281"/>
      <c r="B10" s="282"/>
      <c r="C10" s="282"/>
      <c r="D10" s="282"/>
      <c r="E10" s="283"/>
      <c r="F10" s="257" t="s">
        <v>92</v>
      </c>
      <c r="G10" s="258"/>
      <c r="H10" s="258"/>
      <c r="I10" s="258"/>
      <c r="J10" s="258"/>
      <c r="K10" s="258"/>
      <c r="L10" s="259" t="s">
        <v>164</v>
      </c>
      <c r="M10" s="259"/>
      <c r="N10" s="259"/>
      <c r="O10" s="259"/>
      <c r="P10" s="259"/>
      <c r="Q10" s="259"/>
      <c r="R10" s="259"/>
      <c r="S10" s="259"/>
      <c r="T10" s="259"/>
      <c r="U10" s="259"/>
      <c r="V10" s="259"/>
      <c r="W10" s="259"/>
      <c r="X10" s="259"/>
      <c r="Y10" s="259"/>
      <c r="Z10" s="259"/>
      <c r="AA10" s="259"/>
      <c r="AB10" s="259"/>
      <c r="AC10" s="259"/>
      <c r="AD10" s="259"/>
      <c r="AE10" s="259"/>
      <c r="AF10" s="259"/>
      <c r="AG10" s="259"/>
      <c r="AH10" s="260"/>
      <c r="AN10" s="9" t="s">
        <v>27</v>
      </c>
      <c r="AO10" s="8" t="s">
        <v>26</v>
      </c>
      <c r="AQ10" s="76" t="s">
        <v>73</v>
      </c>
    </row>
    <row r="11" spans="1:45" ht="16.5" customHeight="1">
      <c r="A11" s="261" t="s">
        <v>0</v>
      </c>
      <c r="B11" s="262"/>
      <c r="C11" s="262"/>
      <c r="D11" s="262"/>
      <c r="E11" s="263"/>
      <c r="F11" s="264" t="s">
        <v>168</v>
      </c>
      <c r="G11" s="265"/>
      <c r="H11" s="265"/>
      <c r="I11" s="265"/>
      <c r="J11" s="265"/>
      <c r="K11" s="265"/>
      <c r="L11" s="265"/>
      <c r="M11" s="265"/>
      <c r="N11" s="265"/>
      <c r="O11" s="265"/>
      <c r="P11" s="265"/>
      <c r="Q11" s="265"/>
      <c r="R11" s="265"/>
      <c r="S11" s="265"/>
      <c r="T11" s="265"/>
      <c r="U11" s="265"/>
      <c r="V11" s="266" t="s">
        <v>1</v>
      </c>
      <c r="W11" s="262"/>
      <c r="X11" s="262"/>
      <c r="Y11" s="262"/>
      <c r="Z11" s="262"/>
      <c r="AA11" s="262"/>
      <c r="AB11" s="262"/>
      <c r="AC11" s="262"/>
      <c r="AD11" s="262"/>
      <c r="AE11" s="262"/>
      <c r="AF11" s="262"/>
      <c r="AG11" s="262"/>
      <c r="AH11" s="267"/>
      <c r="AN11" s="3" t="s">
        <v>29</v>
      </c>
      <c r="AO11" s="2" t="s">
        <v>28</v>
      </c>
      <c r="AQ11" s="77" t="s">
        <v>74</v>
      </c>
    </row>
    <row r="12" spans="1:45" ht="20.100000000000001" customHeight="1">
      <c r="A12" s="250" t="s">
        <v>2</v>
      </c>
      <c r="B12" s="251"/>
      <c r="C12" s="251"/>
      <c r="D12" s="251"/>
      <c r="E12" s="252"/>
      <c r="F12" s="268" t="s">
        <v>167</v>
      </c>
      <c r="G12" s="269"/>
      <c r="H12" s="269"/>
      <c r="I12" s="269"/>
      <c r="J12" s="269"/>
      <c r="K12" s="269"/>
      <c r="L12" s="269"/>
      <c r="M12" s="269"/>
      <c r="N12" s="269"/>
      <c r="O12" s="269"/>
      <c r="P12" s="269"/>
      <c r="Q12" s="269"/>
      <c r="R12" s="270"/>
      <c r="S12" s="270"/>
      <c r="T12" s="270"/>
      <c r="U12" s="270"/>
      <c r="V12" s="16" t="s">
        <v>87</v>
      </c>
      <c r="W12" s="17" t="s">
        <v>87</v>
      </c>
      <c r="X12" s="17" t="s">
        <v>87</v>
      </c>
      <c r="Y12" s="17" t="s">
        <v>87</v>
      </c>
      <c r="Z12" s="17" t="s">
        <v>87</v>
      </c>
      <c r="AA12" s="17" t="s">
        <v>87</v>
      </c>
      <c r="AB12" s="17" t="s">
        <v>87</v>
      </c>
      <c r="AC12" s="18" t="s">
        <v>87</v>
      </c>
      <c r="AD12" s="17" t="s">
        <v>87</v>
      </c>
      <c r="AE12" s="17" t="s">
        <v>87</v>
      </c>
      <c r="AF12" s="17" t="s">
        <v>87</v>
      </c>
      <c r="AG12" s="17" t="s">
        <v>87</v>
      </c>
      <c r="AH12" s="19" t="s">
        <v>87</v>
      </c>
      <c r="AN12" s="9" t="s">
        <v>31</v>
      </c>
      <c r="AO12" s="8" t="s">
        <v>30</v>
      </c>
      <c r="AQ12" s="76" t="s">
        <v>75</v>
      </c>
    </row>
    <row r="13" spans="1:45" ht="20.100000000000001" customHeight="1">
      <c r="A13" s="231" t="s">
        <v>50</v>
      </c>
      <c r="B13" s="232"/>
      <c r="C13" s="232"/>
      <c r="D13" s="232"/>
      <c r="E13" s="233"/>
      <c r="F13" s="234"/>
      <c r="G13" s="235"/>
      <c r="H13" s="235"/>
      <c r="I13" s="235"/>
      <c r="J13" s="235"/>
      <c r="K13" s="235"/>
      <c r="L13" s="235"/>
      <c r="M13" s="235"/>
      <c r="N13" s="235"/>
      <c r="O13" s="235"/>
      <c r="P13" s="235"/>
      <c r="Q13" s="235"/>
      <c r="R13" s="236" t="s">
        <v>51</v>
      </c>
      <c r="S13" s="230"/>
      <c r="T13" s="230"/>
      <c r="U13" s="230"/>
      <c r="V13" s="230"/>
      <c r="W13" s="237" t="s">
        <v>184</v>
      </c>
      <c r="X13" s="237"/>
      <c r="Y13" s="237"/>
      <c r="Z13" s="237"/>
      <c r="AA13" s="237"/>
      <c r="AB13" s="237"/>
      <c r="AC13" s="237"/>
      <c r="AD13" s="237"/>
      <c r="AE13" s="237"/>
      <c r="AF13" s="237"/>
      <c r="AG13" s="237"/>
      <c r="AH13" s="238"/>
      <c r="AN13" s="3" t="s">
        <v>33</v>
      </c>
      <c r="AO13" s="2" t="s">
        <v>32</v>
      </c>
      <c r="AQ13" s="76" t="s">
        <v>76</v>
      </c>
    </row>
    <row r="14" spans="1:45" ht="20.100000000000001" customHeight="1">
      <c r="A14" s="239" t="s">
        <v>3</v>
      </c>
      <c r="B14" s="240"/>
      <c r="C14" s="240"/>
      <c r="D14" s="240"/>
      <c r="E14" s="241"/>
      <c r="F14" s="242" t="s">
        <v>165</v>
      </c>
      <c r="G14" s="242"/>
      <c r="H14" s="242"/>
      <c r="I14" s="242"/>
      <c r="J14" s="242"/>
      <c r="K14" s="242"/>
      <c r="L14" s="242"/>
      <c r="M14" s="242"/>
      <c r="N14" s="242"/>
      <c r="O14" s="242"/>
      <c r="P14" s="242"/>
      <c r="Q14" s="242"/>
      <c r="R14" s="241" t="s">
        <v>4</v>
      </c>
      <c r="S14" s="243"/>
      <c r="T14" s="243"/>
      <c r="U14" s="243"/>
      <c r="V14" s="243"/>
      <c r="W14" s="244"/>
      <c r="X14" s="244"/>
      <c r="Y14" s="244"/>
      <c r="Z14" s="244"/>
      <c r="AA14" s="244"/>
      <c r="AB14" s="244"/>
      <c r="AC14" s="244"/>
      <c r="AD14" s="244"/>
      <c r="AE14" s="244"/>
      <c r="AF14" s="244"/>
      <c r="AG14" s="244"/>
      <c r="AH14" s="245"/>
      <c r="AN14" s="9" t="s">
        <v>35</v>
      </c>
      <c r="AO14" s="8" t="s">
        <v>34</v>
      </c>
      <c r="AQ14" s="77" t="s">
        <v>77</v>
      </c>
    </row>
    <row r="15" spans="1:45" ht="20.100000000000001" customHeight="1">
      <c r="A15" s="250" t="s">
        <v>5</v>
      </c>
      <c r="B15" s="251"/>
      <c r="C15" s="251"/>
      <c r="D15" s="251"/>
      <c r="E15" s="252"/>
      <c r="F15" s="253" t="s">
        <v>90</v>
      </c>
      <c r="G15" s="253"/>
      <c r="H15" s="253"/>
      <c r="I15" s="253"/>
      <c r="J15" s="253"/>
      <c r="K15" s="253"/>
      <c r="L15" s="253"/>
      <c r="M15" s="253"/>
      <c r="N15" s="253"/>
      <c r="O15" s="253"/>
      <c r="P15" s="253"/>
      <c r="Q15" s="253"/>
      <c r="R15" s="252" t="s">
        <v>6</v>
      </c>
      <c r="S15" s="254"/>
      <c r="T15" s="254"/>
      <c r="U15" s="254"/>
      <c r="V15" s="254"/>
      <c r="W15" s="255" t="s">
        <v>166</v>
      </c>
      <c r="X15" s="255"/>
      <c r="Y15" s="255"/>
      <c r="Z15" s="255"/>
      <c r="AA15" s="255"/>
      <c r="AB15" s="255"/>
      <c r="AC15" s="255"/>
      <c r="AD15" s="255"/>
      <c r="AE15" s="255"/>
      <c r="AF15" s="255"/>
      <c r="AG15" s="255"/>
      <c r="AH15" s="256"/>
      <c r="AN15" s="3" t="s">
        <v>37</v>
      </c>
      <c r="AO15" s="2" t="s">
        <v>36</v>
      </c>
      <c r="AQ15" s="77" t="s">
        <v>78</v>
      </c>
    </row>
    <row r="16" spans="1:45" ht="20.100000000000001" customHeight="1" thickBot="1">
      <c r="A16" s="248" t="s">
        <v>121</v>
      </c>
      <c r="B16" s="249"/>
      <c r="C16" s="249"/>
      <c r="D16" s="249"/>
      <c r="E16" s="249"/>
      <c r="F16" s="246"/>
      <c r="G16" s="247"/>
      <c r="H16" s="30" t="s">
        <v>142</v>
      </c>
      <c r="I16" s="30"/>
      <c r="J16" s="30"/>
      <c r="K16" s="30"/>
      <c r="L16" s="30"/>
      <c r="M16" s="79"/>
      <c r="N16" s="80"/>
      <c r="O16" s="30"/>
      <c r="P16" s="30"/>
      <c r="Q16" s="30"/>
      <c r="R16" s="30"/>
      <c r="S16" s="246"/>
      <c r="T16" s="247"/>
      <c r="U16" s="30" t="s">
        <v>140</v>
      </c>
      <c r="V16" s="30"/>
      <c r="W16" s="30"/>
      <c r="X16" s="79"/>
      <c r="Y16" s="80"/>
      <c r="Z16" s="30"/>
      <c r="AA16" s="30"/>
      <c r="AB16" s="30"/>
      <c r="AC16" s="30"/>
      <c r="AD16" s="30"/>
      <c r="AE16" s="30"/>
      <c r="AF16" s="30"/>
      <c r="AG16" s="30"/>
      <c r="AH16" s="31"/>
      <c r="AN16" s="5" t="s">
        <v>39</v>
      </c>
      <c r="AO16" s="4" t="s">
        <v>38</v>
      </c>
      <c r="AQ16" s="77" t="s">
        <v>79</v>
      </c>
    </row>
    <row r="17" spans="1:44" ht="7.5"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77" t="s">
        <v>80</v>
      </c>
      <c r="AR17" s="27"/>
    </row>
    <row r="18" spans="1:44" ht="20.25" customHeight="1" thickBot="1">
      <c r="A18" s="28" t="s">
        <v>183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77" t="s">
        <v>81</v>
      </c>
      <c r="AR18" s="27"/>
    </row>
    <row r="19" spans="1:44" ht="12.75">
      <c r="A19" s="227" t="s">
        <v>123</v>
      </c>
      <c r="B19" s="228"/>
      <c r="C19" s="228"/>
      <c r="D19" s="228"/>
      <c r="E19" s="228"/>
      <c r="F19" s="222" t="s">
        <v>99</v>
      </c>
      <c r="G19" s="222"/>
      <c r="H19" s="222"/>
      <c r="I19" s="222"/>
      <c r="J19" s="222"/>
      <c r="K19" s="222"/>
      <c r="L19" s="222" t="s">
        <v>100</v>
      </c>
      <c r="M19" s="222"/>
      <c r="N19" s="222"/>
      <c r="O19" s="222"/>
      <c r="P19" s="222"/>
      <c r="Q19" s="222"/>
      <c r="R19" s="222" t="s">
        <v>101</v>
      </c>
      <c r="S19" s="222"/>
      <c r="T19" s="222"/>
      <c r="U19" s="222"/>
      <c r="V19" s="222"/>
      <c r="W19" s="222"/>
      <c r="X19" s="222" t="s">
        <v>97</v>
      </c>
      <c r="Y19" s="222"/>
      <c r="Z19" s="222"/>
      <c r="AA19" s="222"/>
      <c r="AB19" s="222"/>
      <c r="AC19" s="222"/>
      <c r="AD19" s="222" t="s">
        <v>122</v>
      </c>
      <c r="AE19" s="222"/>
      <c r="AF19" s="222"/>
      <c r="AG19" s="222"/>
      <c r="AH19" s="224"/>
      <c r="AI19" s="22"/>
      <c r="AN19" s="9" t="s">
        <v>45</v>
      </c>
      <c r="AO19" s="8" t="s">
        <v>44</v>
      </c>
      <c r="AQ19" s="77" t="s">
        <v>82</v>
      </c>
      <c r="AR19" s="27"/>
    </row>
    <row r="20" spans="1:44" ht="20.25" customHeight="1">
      <c r="A20" s="229"/>
      <c r="B20" s="230"/>
      <c r="C20" s="230"/>
      <c r="D20" s="230"/>
      <c r="E20" s="230"/>
      <c r="F20" s="226" t="str">
        <f>イ電力使用量内訳表【記載例】!G4</f>
        <v>山口商店ヤマグチショッピングモール店</v>
      </c>
      <c r="G20" s="226"/>
      <c r="H20" s="226"/>
      <c r="I20" s="226"/>
      <c r="J20" s="226"/>
      <c r="K20" s="226"/>
      <c r="L20" s="226">
        <f>イ電力使用量内訳表!L4</f>
        <v>0</v>
      </c>
      <c r="M20" s="226"/>
      <c r="N20" s="226"/>
      <c r="O20" s="226"/>
      <c r="P20" s="226"/>
      <c r="Q20" s="226"/>
      <c r="R20" s="226">
        <f>イ電力使用量内訳表!Q4</f>
        <v>0</v>
      </c>
      <c r="S20" s="226"/>
      <c r="T20" s="226"/>
      <c r="U20" s="226"/>
      <c r="V20" s="226"/>
      <c r="W20" s="226"/>
      <c r="X20" s="223"/>
      <c r="Y20" s="223"/>
      <c r="Z20" s="223"/>
      <c r="AA20" s="223"/>
      <c r="AB20" s="223"/>
      <c r="AC20" s="223"/>
      <c r="AD20" s="223"/>
      <c r="AE20" s="223"/>
      <c r="AF20" s="223"/>
      <c r="AG20" s="223"/>
      <c r="AH20" s="225"/>
      <c r="AI20" s="22"/>
      <c r="AN20" s="11" t="s">
        <v>47</v>
      </c>
      <c r="AO20" s="10" t="s">
        <v>46</v>
      </c>
      <c r="AQ20" s="78" t="s">
        <v>88</v>
      </c>
    </row>
    <row r="21" spans="1:44" ht="12.95" customHeight="1">
      <c r="A21" s="229" t="s">
        <v>188</v>
      </c>
      <c r="B21" s="230"/>
      <c r="C21" s="230"/>
      <c r="D21" s="230"/>
      <c r="E21" s="230"/>
      <c r="F21" s="290">
        <f>+イ電力使用量内訳表【記載例】!I8</f>
        <v>2050</v>
      </c>
      <c r="G21" s="291"/>
      <c r="H21" s="291"/>
      <c r="I21" s="291"/>
      <c r="J21" s="291"/>
      <c r="K21" s="134" t="s">
        <v>128</v>
      </c>
      <c r="L21" s="290">
        <f>+イ電力使用量内訳表【記載例】!N8</f>
        <v>0</v>
      </c>
      <c r="M21" s="291"/>
      <c r="N21" s="291"/>
      <c r="O21" s="291"/>
      <c r="P21" s="291"/>
      <c r="Q21" s="134" t="s">
        <v>128</v>
      </c>
      <c r="R21" s="290">
        <f>+イ電力使用量内訳表【記載例】!S8</f>
        <v>0</v>
      </c>
      <c r="S21" s="291"/>
      <c r="T21" s="291"/>
      <c r="U21" s="291"/>
      <c r="V21" s="291"/>
      <c r="W21" s="134" t="s">
        <v>128</v>
      </c>
      <c r="X21" s="290">
        <f>+イ電力使用量内訳表【記載例】!V8</f>
        <v>2050</v>
      </c>
      <c r="Y21" s="291"/>
      <c r="Z21" s="291"/>
      <c r="AA21" s="291"/>
      <c r="AB21" s="291"/>
      <c r="AC21" s="134" t="s">
        <v>128</v>
      </c>
      <c r="AD21" s="290">
        <f>+イ電力使用量内訳表【記載例】!Y8</f>
        <v>4100</v>
      </c>
      <c r="AE21" s="291"/>
      <c r="AF21" s="291"/>
      <c r="AG21" s="292" t="s">
        <v>126</v>
      </c>
      <c r="AH21" s="293"/>
      <c r="AI21" s="22"/>
      <c r="AN21" s="20" t="s">
        <v>86</v>
      </c>
      <c r="AO21" s="21"/>
      <c r="AR21" s="27"/>
    </row>
    <row r="22" spans="1:44" ht="12">
      <c r="A22" s="229" t="s">
        <v>189</v>
      </c>
      <c r="B22" s="230"/>
      <c r="C22" s="230"/>
      <c r="D22" s="230"/>
      <c r="E22" s="230"/>
      <c r="F22" s="290">
        <f>+イ電力使用量内訳表【記載例】!I9</f>
        <v>2045</v>
      </c>
      <c r="G22" s="294"/>
      <c r="H22" s="294"/>
      <c r="I22" s="294"/>
      <c r="J22" s="294"/>
      <c r="K22" s="134" t="s">
        <v>128</v>
      </c>
      <c r="L22" s="290">
        <f>+イ電力使用量内訳表【記載例】!N9</f>
        <v>0</v>
      </c>
      <c r="M22" s="294"/>
      <c r="N22" s="294"/>
      <c r="O22" s="294"/>
      <c r="P22" s="294"/>
      <c r="Q22" s="134" t="s">
        <v>128</v>
      </c>
      <c r="R22" s="290">
        <f>+イ電力使用量内訳表【記載例】!S9</f>
        <v>0</v>
      </c>
      <c r="S22" s="294"/>
      <c r="T22" s="294"/>
      <c r="U22" s="294"/>
      <c r="V22" s="294"/>
      <c r="W22" s="134" t="s">
        <v>128</v>
      </c>
      <c r="X22" s="290">
        <f>+イ電力使用量内訳表【記載例】!V9</f>
        <v>2045</v>
      </c>
      <c r="Y22" s="291"/>
      <c r="Z22" s="291"/>
      <c r="AA22" s="291"/>
      <c r="AB22" s="291"/>
      <c r="AC22" s="134" t="s">
        <v>128</v>
      </c>
      <c r="AD22" s="290">
        <f>+イ電力使用量内訳表【記載例】!Y9</f>
        <v>4090</v>
      </c>
      <c r="AE22" s="294"/>
      <c r="AF22" s="294"/>
      <c r="AG22" s="292" t="s">
        <v>126</v>
      </c>
      <c r="AH22" s="293"/>
      <c r="AI22" s="22"/>
      <c r="AR22" s="27"/>
    </row>
    <row r="23" spans="1:44" ht="12">
      <c r="A23" s="229" t="s">
        <v>190</v>
      </c>
      <c r="B23" s="230"/>
      <c r="C23" s="230"/>
      <c r="D23" s="230"/>
      <c r="E23" s="230"/>
      <c r="F23" s="290">
        <f>+イ電力使用量内訳表【記載例】!I10</f>
        <v>2089</v>
      </c>
      <c r="G23" s="294"/>
      <c r="H23" s="294"/>
      <c r="I23" s="294"/>
      <c r="J23" s="294"/>
      <c r="K23" s="134" t="s">
        <v>128</v>
      </c>
      <c r="L23" s="290">
        <f>+イ電力使用量内訳表【記載例】!N10</f>
        <v>0</v>
      </c>
      <c r="M23" s="294"/>
      <c r="N23" s="294"/>
      <c r="O23" s="294"/>
      <c r="P23" s="294"/>
      <c r="Q23" s="134" t="s">
        <v>128</v>
      </c>
      <c r="R23" s="290">
        <f>+イ電力使用量内訳表【記載例】!S10</f>
        <v>0</v>
      </c>
      <c r="S23" s="294"/>
      <c r="T23" s="294"/>
      <c r="U23" s="294"/>
      <c r="V23" s="294"/>
      <c r="W23" s="134" t="s">
        <v>128</v>
      </c>
      <c r="X23" s="290">
        <f>+イ電力使用量内訳表【記載例】!V10</f>
        <v>2089</v>
      </c>
      <c r="Y23" s="291"/>
      <c r="Z23" s="291"/>
      <c r="AA23" s="291"/>
      <c r="AB23" s="291"/>
      <c r="AC23" s="134" t="s">
        <v>128</v>
      </c>
      <c r="AD23" s="290">
        <f>+イ電力使用量内訳表【記載例】!Y10</f>
        <v>2715.7000000000003</v>
      </c>
      <c r="AE23" s="294"/>
      <c r="AF23" s="294"/>
      <c r="AG23" s="292" t="s">
        <v>126</v>
      </c>
      <c r="AH23" s="293"/>
      <c r="AI23" s="22"/>
      <c r="AR23" s="27"/>
    </row>
    <row r="24" spans="1:44" ht="12">
      <c r="A24" s="229" t="s">
        <v>191</v>
      </c>
      <c r="B24" s="230"/>
      <c r="C24" s="230"/>
      <c r="D24" s="230"/>
      <c r="E24" s="230"/>
      <c r="F24" s="290">
        <f>+イ電力使用量内訳表【記載例】!I11</f>
        <v>1998</v>
      </c>
      <c r="G24" s="294"/>
      <c r="H24" s="294"/>
      <c r="I24" s="294"/>
      <c r="J24" s="294"/>
      <c r="K24" s="134" t="s">
        <v>128</v>
      </c>
      <c r="L24" s="290">
        <f>+イ電力使用量内訳表【記載例】!N11</f>
        <v>0</v>
      </c>
      <c r="M24" s="294"/>
      <c r="N24" s="294"/>
      <c r="O24" s="294"/>
      <c r="P24" s="294"/>
      <c r="Q24" s="134" t="s">
        <v>128</v>
      </c>
      <c r="R24" s="290">
        <f>+イ電力使用量内訳表【記載例】!S11</f>
        <v>0</v>
      </c>
      <c r="S24" s="294"/>
      <c r="T24" s="294"/>
      <c r="U24" s="294"/>
      <c r="V24" s="294"/>
      <c r="W24" s="134" t="s">
        <v>128</v>
      </c>
      <c r="X24" s="290">
        <f>+イ電力使用量内訳表【記載例】!V11</f>
        <v>1998</v>
      </c>
      <c r="Y24" s="291"/>
      <c r="Z24" s="291"/>
      <c r="AA24" s="291"/>
      <c r="AB24" s="291"/>
      <c r="AC24" s="134" t="s">
        <v>128</v>
      </c>
      <c r="AD24" s="290">
        <f>+イ電力使用量内訳表【記載例】!Y11</f>
        <v>2597.4</v>
      </c>
      <c r="AE24" s="294"/>
      <c r="AF24" s="294"/>
      <c r="AG24" s="292" t="s">
        <v>126</v>
      </c>
      <c r="AH24" s="293"/>
      <c r="AI24" s="22"/>
    </row>
    <row r="25" spans="1:44" ht="12">
      <c r="A25" s="229" t="s">
        <v>192</v>
      </c>
      <c r="B25" s="230"/>
      <c r="C25" s="230"/>
      <c r="D25" s="230"/>
      <c r="E25" s="230"/>
      <c r="F25" s="290">
        <f>+イ電力使用量内訳表【記載例】!I12</f>
        <v>2012</v>
      </c>
      <c r="G25" s="294"/>
      <c r="H25" s="294"/>
      <c r="I25" s="294"/>
      <c r="J25" s="294"/>
      <c r="K25" s="134" t="s">
        <v>128</v>
      </c>
      <c r="L25" s="290">
        <f>+イ電力使用量内訳表【記載例】!N12</f>
        <v>0</v>
      </c>
      <c r="M25" s="294"/>
      <c r="N25" s="294"/>
      <c r="O25" s="294"/>
      <c r="P25" s="294"/>
      <c r="Q25" s="134" t="s">
        <v>128</v>
      </c>
      <c r="R25" s="290">
        <f>+イ電力使用量内訳表【記載例】!S12</f>
        <v>0</v>
      </c>
      <c r="S25" s="294"/>
      <c r="T25" s="294"/>
      <c r="U25" s="294"/>
      <c r="V25" s="294"/>
      <c r="W25" s="134" t="s">
        <v>128</v>
      </c>
      <c r="X25" s="290">
        <f>+イ電力使用量内訳表【記載例】!V12</f>
        <v>2012</v>
      </c>
      <c r="Y25" s="291"/>
      <c r="Z25" s="291"/>
      <c r="AA25" s="291"/>
      <c r="AB25" s="291"/>
      <c r="AC25" s="134" t="s">
        <v>128</v>
      </c>
      <c r="AD25" s="290">
        <f>+イ電力使用量内訳表【記載例】!Y12</f>
        <v>2615.6</v>
      </c>
      <c r="AE25" s="294"/>
      <c r="AF25" s="294"/>
      <c r="AG25" s="292" t="s">
        <v>126</v>
      </c>
      <c r="AH25" s="293"/>
      <c r="AI25" s="22"/>
      <c r="AR25" s="27"/>
    </row>
    <row r="26" spans="1:44" ht="12.75" thickBot="1">
      <c r="A26" s="229" t="s">
        <v>193</v>
      </c>
      <c r="B26" s="230"/>
      <c r="C26" s="230"/>
      <c r="D26" s="230"/>
      <c r="E26" s="230"/>
      <c r="F26" s="290">
        <f>+イ電力使用量内訳表【記載例】!I13</f>
        <v>2134</v>
      </c>
      <c r="G26" s="294"/>
      <c r="H26" s="294"/>
      <c r="I26" s="294"/>
      <c r="J26" s="294"/>
      <c r="K26" s="134" t="s">
        <v>128</v>
      </c>
      <c r="L26" s="290">
        <f>+イ電力使用量内訳表【記載例】!N13</f>
        <v>0</v>
      </c>
      <c r="M26" s="294"/>
      <c r="N26" s="294"/>
      <c r="O26" s="294"/>
      <c r="P26" s="294"/>
      <c r="Q26" s="134" t="s">
        <v>128</v>
      </c>
      <c r="R26" s="290">
        <f>+イ電力使用量内訳表【記載例】!S13</f>
        <v>0</v>
      </c>
      <c r="S26" s="294"/>
      <c r="T26" s="294"/>
      <c r="U26" s="294"/>
      <c r="V26" s="294"/>
      <c r="W26" s="134" t="s">
        <v>128</v>
      </c>
      <c r="X26" s="290">
        <f>+イ電力使用量内訳表【記載例】!V13</f>
        <v>2134</v>
      </c>
      <c r="Y26" s="291"/>
      <c r="Z26" s="291"/>
      <c r="AA26" s="291"/>
      <c r="AB26" s="291"/>
      <c r="AC26" s="134" t="s">
        <v>128</v>
      </c>
      <c r="AD26" s="297">
        <f>+イ電力使用量内訳表【記載例】!Y13</f>
        <v>1493.8</v>
      </c>
      <c r="AE26" s="299"/>
      <c r="AF26" s="299"/>
      <c r="AG26" s="292" t="s">
        <v>126</v>
      </c>
      <c r="AH26" s="293"/>
      <c r="AI26" s="22"/>
      <c r="AR26" s="27"/>
    </row>
    <row r="27" spans="1:44" ht="12.75" thickBot="1">
      <c r="A27" s="295" t="s">
        <v>106</v>
      </c>
      <c r="B27" s="296"/>
      <c r="C27" s="296"/>
      <c r="D27" s="296"/>
      <c r="E27" s="296"/>
      <c r="F27" s="297">
        <f>+イ電力使用量内訳表【記載例】!I14</f>
        <v>12328</v>
      </c>
      <c r="G27" s="299"/>
      <c r="H27" s="299"/>
      <c r="I27" s="299"/>
      <c r="J27" s="299"/>
      <c r="K27" s="135" t="s">
        <v>128</v>
      </c>
      <c r="L27" s="297" t="str">
        <f>+イ電力使用量内訳表【記載例】!N14</f>
        <v/>
      </c>
      <c r="M27" s="299"/>
      <c r="N27" s="299"/>
      <c r="O27" s="299"/>
      <c r="P27" s="299"/>
      <c r="Q27" s="135" t="s">
        <v>128</v>
      </c>
      <c r="R27" s="297" t="str">
        <f>+イ電力使用量内訳表【記載例】!S14</f>
        <v/>
      </c>
      <c r="S27" s="299"/>
      <c r="T27" s="299"/>
      <c r="U27" s="299"/>
      <c r="V27" s="299"/>
      <c r="W27" s="135" t="s">
        <v>128</v>
      </c>
      <c r="X27" s="297">
        <f>+イ電力使用量内訳表【記載例】!V14</f>
        <v>12328</v>
      </c>
      <c r="Y27" s="299"/>
      <c r="Z27" s="299"/>
      <c r="AA27" s="299"/>
      <c r="AB27" s="299"/>
      <c r="AC27" s="135" t="s">
        <v>128</v>
      </c>
      <c r="AD27" s="300">
        <f>+イ電力使用量内訳表【記載例】!Y14</f>
        <v>17</v>
      </c>
      <c r="AE27" s="301"/>
      <c r="AF27" s="301"/>
      <c r="AG27" s="302" t="s">
        <v>125</v>
      </c>
      <c r="AH27" s="303"/>
      <c r="AR27" s="27"/>
    </row>
    <row r="28" spans="1:44" ht="7.5" customHeight="1">
      <c r="A28" s="2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R28" s="27"/>
    </row>
    <row r="29" spans="1:44" ht="20.25" customHeight="1">
      <c r="A29" s="28" t="s">
        <v>124</v>
      </c>
      <c r="B29" s="22"/>
      <c r="C29" s="22"/>
      <c r="D29" s="22"/>
      <c r="E29" s="22"/>
      <c r="F29" s="22"/>
      <c r="G29" s="22"/>
      <c r="H29" s="160">
        <v>17000</v>
      </c>
      <c r="I29" s="160"/>
      <c r="J29" s="160"/>
      <c r="K29" s="160"/>
      <c r="L29" s="160"/>
      <c r="M29" s="160"/>
      <c r="N29" s="160"/>
      <c r="O29" s="160"/>
      <c r="P29" s="160"/>
      <c r="Q29" s="160"/>
      <c r="R29" s="72" t="s">
        <v>126</v>
      </c>
      <c r="S29" s="72"/>
      <c r="T29" s="73"/>
      <c r="U29" s="73"/>
      <c r="V29" s="22"/>
      <c r="W29" s="22"/>
      <c r="X29" s="22"/>
      <c r="Y29" s="22"/>
      <c r="Z29" s="22"/>
      <c r="AA29" s="22"/>
      <c r="AB29" s="22"/>
      <c r="AC29" s="22"/>
      <c r="AD29" s="22"/>
      <c r="AE29" s="22"/>
      <c r="AF29" s="22"/>
      <c r="AG29" s="22"/>
      <c r="AH29" s="22"/>
    </row>
    <row r="30" spans="1:44" ht="5.0999999999999996" customHeight="1">
      <c r="A30" s="28"/>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44" ht="7.5"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44" ht="24" customHeight="1" thickBot="1">
      <c r="A32" s="129" t="s">
        <v>206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66" s="27" customFormat="1" ht="22.5" customHeight="1" thickBot="1">
      <c r="A33" s="188" t="s">
        <v>207</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90"/>
      <c r="AE33" s="191"/>
      <c r="AF33" s="191"/>
      <c r="AG33" s="191"/>
      <c r="AH33" s="192"/>
      <c r="AN33" s="1"/>
      <c r="AO33" s="1"/>
      <c r="AP33" s="1"/>
      <c r="AQ33" s="23"/>
      <c r="AR33" s="1"/>
      <c r="AS33" s="1"/>
      <c r="BA33" s="70"/>
    </row>
    <row r="34" spans="1:66" s="27" customFormat="1" ht="37.5" customHeight="1" thickBot="1">
      <c r="A34" s="136" t="s">
        <v>205</v>
      </c>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N34" s="1"/>
      <c r="AO34" s="1"/>
      <c r="AP34" s="1"/>
      <c r="AQ34" s="23"/>
      <c r="AR34" s="1"/>
      <c r="AS34" s="1"/>
      <c r="BA34" s="70"/>
    </row>
    <row r="35" spans="1:66" s="27" customFormat="1" ht="13.5">
      <c r="A35" s="211" t="s">
        <v>60</v>
      </c>
      <c r="B35" s="212"/>
      <c r="C35" s="212"/>
      <c r="D35" s="212"/>
      <c r="E35" s="213"/>
      <c r="F35" s="185" t="s">
        <v>58</v>
      </c>
      <c r="G35" s="186"/>
      <c r="H35" s="186"/>
      <c r="I35" s="186"/>
      <c r="J35" s="186"/>
      <c r="K35" s="186"/>
      <c r="L35" s="186"/>
      <c r="M35" s="186"/>
      <c r="N35" s="186"/>
      <c r="O35" s="186"/>
      <c r="P35" s="186"/>
      <c r="Q35" s="186"/>
      <c r="R35" s="186"/>
      <c r="S35" s="220"/>
      <c r="T35" s="185" t="s">
        <v>59</v>
      </c>
      <c r="U35" s="186"/>
      <c r="V35" s="186"/>
      <c r="W35" s="186"/>
      <c r="X35" s="186"/>
      <c r="Y35" s="186"/>
      <c r="Z35" s="186"/>
      <c r="AA35" s="186"/>
      <c r="AB35" s="186"/>
      <c r="AC35" s="186"/>
      <c r="AD35" s="186"/>
      <c r="AE35" s="186"/>
      <c r="AF35" s="186"/>
      <c r="AG35" s="186"/>
      <c r="AH35" s="187"/>
      <c r="AN35" s="1"/>
      <c r="AO35" s="1"/>
      <c r="AP35" s="1"/>
      <c r="AQ35" s="23"/>
      <c r="AR35" s="1"/>
      <c r="AS35" s="1"/>
      <c r="BA35" s="70"/>
    </row>
    <row r="36" spans="1:66" s="27" customFormat="1" ht="12" customHeight="1">
      <c r="A36" s="214"/>
      <c r="B36" s="215"/>
      <c r="C36" s="215"/>
      <c r="D36" s="215"/>
      <c r="E36" s="216"/>
      <c r="F36" s="203" t="s">
        <v>170</v>
      </c>
      <c r="G36" s="204"/>
      <c r="H36" s="204"/>
      <c r="I36" s="204"/>
      <c r="J36" s="204"/>
      <c r="K36" s="204"/>
      <c r="L36" s="204"/>
      <c r="M36" s="204"/>
      <c r="N36" s="204"/>
      <c r="O36" s="204"/>
      <c r="P36" s="209" t="s">
        <v>61</v>
      </c>
      <c r="Q36" s="209"/>
      <c r="R36" s="209"/>
      <c r="S36" s="210"/>
      <c r="T36" s="203" t="s">
        <v>171</v>
      </c>
      <c r="U36" s="204"/>
      <c r="V36" s="204"/>
      <c r="W36" s="204"/>
      <c r="X36" s="204"/>
      <c r="Y36" s="204"/>
      <c r="Z36" s="204"/>
      <c r="AA36" s="204"/>
      <c r="AB36" s="204"/>
      <c r="AC36" s="204"/>
      <c r="AD36" s="209" t="s">
        <v>117</v>
      </c>
      <c r="AE36" s="209"/>
      <c r="AF36" s="209"/>
      <c r="AG36" s="209"/>
      <c r="AH36" s="221"/>
      <c r="AN36" s="1"/>
      <c r="AO36" s="1"/>
      <c r="AP36" s="1"/>
      <c r="AQ36" s="23"/>
      <c r="AR36" s="1"/>
      <c r="AS36" s="1"/>
      <c r="BA36" s="70"/>
    </row>
    <row r="37" spans="1:66" s="27" customFormat="1" ht="12" customHeight="1">
      <c r="A37" s="214"/>
      <c r="B37" s="215"/>
      <c r="C37" s="215"/>
      <c r="D37" s="215"/>
      <c r="E37" s="216"/>
      <c r="F37" s="205"/>
      <c r="G37" s="206"/>
      <c r="H37" s="206"/>
      <c r="I37" s="206"/>
      <c r="J37" s="206"/>
      <c r="K37" s="206"/>
      <c r="L37" s="206"/>
      <c r="M37" s="206"/>
      <c r="N37" s="206"/>
      <c r="O37" s="206"/>
      <c r="P37" s="137" t="s">
        <v>62</v>
      </c>
      <c r="Q37" s="137"/>
      <c r="R37" s="137"/>
      <c r="S37" s="138"/>
      <c r="T37" s="205"/>
      <c r="U37" s="206"/>
      <c r="V37" s="206"/>
      <c r="W37" s="206"/>
      <c r="X37" s="206"/>
      <c r="Y37" s="206"/>
      <c r="Z37" s="206"/>
      <c r="AA37" s="206"/>
      <c r="AB37" s="206"/>
      <c r="AC37" s="206"/>
      <c r="AD37" s="137" t="s">
        <v>63</v>
      </c>
      <c r="AE37" s="137"/>
      <c r="AF37" s="137"/>
      <c r="AG37" s="137"/>
      <c r="AH37" s="139"/>
      <c r="AN37" s="1"/>
      <c r="AO37" s="1"/>
      <c r="AP37" s="1"/>
      <c r="AQ37" s="23"/>
      <c r="AR37" s="1"/>
      <c r="AS37" s="1"/>
      <c r="BA37" s="70"/>
    </row>
    <row r="38" spans="1:66" s="27" customFormat="1" ht="12" customHeight="1">
      <c r="A38" s="217"/>
      <c r="B38" s="218"/>
      <c r="C38" s="218"/>
      <c r="D38" s="218"/>
      <c r="E38" s="219"/>
      <c r="F38" s="207"/>
      <c r="G38" s="208"/>
      <c r="H38" s="208"/>
      <c r="I38" s="208"/>
      <c r="J38" s="208"/>
      <c r="K38" s="208"/>
      <c r="L38" s="208"/>
      <c r="M38" s="208"/>
      <c r="N38" s="208"/>
      <c r="O38" s="208"/>
      <c r="P38" s="140" t="s">
        <v>118</v>
      </c>
      <c r="Q38" s="140"/>
      <c r="R38" s="140"/>
      <c r="S38" s="141"/>
      <c r="T38" s="207"/>
      <c r="U38" s="208"/>
      <c r="V38" s="208"/>
      <c r="W38" s="208"/>
      <c r="X38" s="208"/>
      <c r="Y38" s="208"/>
      <c r="Z38" s="208"/>
      <c r="AA38" s="208"/>
      <c r="AB38" s="208"/>
      <c r="AC38" s="208"/>
      <c r="AD38" s="142" t="s">
        <v>64</v>
      </c>
      <c r="AE38" s="142"/>
      <c r="AF38" s="142"/>
      <c r="AG38" s="142"/>
      <c r="AH38" s="143"/>
      <c r="AN38" s="1"/>
      <c r="AO38" s="1"/>
      <c r="AP38" s="1"/>
      <c r="AQ38" s="23"/>
      <c r="AR38" s="1"/>
      <c r="AS38" s="1"/>
      <c r="BA38" s="70"/>
    </row>
    <row r="39" spans="1:66" s="27" customFormat="1" ht="21" customHeight="1">
      <c r="A39" s="305" t="s">
        <v>55</v>
      </c>
      <c r="B39" s="306"/>
      <c r="C39" s="306"/>
      <c r="D39" s="306"/>
      <c r="E39" s="307"/>
      <c r="F39" s="196" t="s">
        <v>56</v>
      </c>
      <c r="G39" s="194"/>
      <c r="H39" s="194"/>
      <c r="I39" s="194"/>
      <c r="J39" s="197" t="s">
        <v>172</v>
      </c>
      <c r="K39" s="198"/>
      <c r="L39" s="198"/>
      <c r="M39" s="198"/>
      <c r="N39" s="198"/>
      <c r="O39" s="198"/>
      <c r="P39" s="198"/>
      <c r="Q39" s="199"/>
      <c r="R39" s="196" t="s">
        <v>57</v>
      </c>
      <c r="S39" s="194"/>
      <c r="T39" s="194"/>
      <c r="U39" s="194"/>
      <c r="V39" s="200">
        <v>1234567</v>
      </c>
      <c r="W39" s="201"/>
      <c r="X39" s="201"/>
      <c r="Y39" s="201"/>
      <c r="Z39" s="201"/>
      <c r="AA39" s="201"/>
      <c r="AB39" s="201"/>
      <c r="AC39" s="201"/>
      <c r="AD39" s="201"/>
      <c r="AE39" s="201"/>
      <c r="AF39" s="201"/>
      <c r="AG39" s="201"/>
      <c r="AH39" s="202"/>
      <c r="AN39" s="1"/>
      <c r="AO39" s="1"/>
      <c r="AP39" s="1"/>
      <c r="AQ39" s="23"/>
      <c r="AR39" s="1"/>
      <c r="AS39" s="1"/>
      <c r="BA39" s="70"/>
    </row>
    <row r="40" spans="1:66" s="71" customFormat="1" ht="21" customHeight="1">
      <c r="A40" s="176" t="s">
        <v>54</v>
      </c>
      <c r="B40" s="177"/>
      <c r="C40" s="177"/>
      <c r="D40" s="177"/>
      <c r="E40" s="178"/>
      <c r="F40" s="182" t="s">
        <v>119</v>
      </c>
      <c r="G40" s="183"/>
      <c r="H40" s="183"/>
      <c r="I40" s="183"/>
      <c r="J40" s="167" t="s">
        <v>173</v>
      </c>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9"/>
      <c r="AN40" s="1"/>
      <c r="AO40" s="1"/>
      <c r="AP40" s="1"/>
      <c r="AQ40" s="23"/>
      <c r="AR40" s="1"/>
      <c r="AS40" s="1"/>
      <c r="BN40" s="27"/>
    </row>
    <row r="41" spans="1:66" s="71" customFormat="1" ht="21" customHeight="1" thickBot="1">
      <c r="A41" s="179"/>
      <c r="B41" s="180"/>
      <c r="C41" s="180"/>
      <c r="D41" s="180"/>
      <c r="E41" s="181"/>
      <c r="F41" s="170" t="s">
        <v>120</v>
      </c>
      <c r="G41" s="171"/>
      <c r="H41" s="171"/>
      <c r="I41" s="172"/>
      <c r="J41" s="174" t="s">
        <v>174</v>
      </c>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5"/>
      <c r="AN41" s="1"/>
      <c r="AO41" s="1"/>
      <c r="AP41" s="1"/>
      <c r="AQ41" s="23"/>
      <c r="AR41" s="1"/>
      <c r="AS41" s="1"/>
    </row>
    <row r="42" spans="1:66" ht="6"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3.5">
      <c r="A43" s="29" t="s">
        <v>127</v>
      </c>
      <c r="AC43" s="227" t="s">
        <v>96</v>
      </c>
      <c r="AD43" s="228"/>
      <c r="AE43" s="228"/>
      <c r="AF43" s="228"/>
      <c r="AG43" s="228"/>
      <c r="AH43" s="313"/>
    </row>
    <row r="44" spans="1:66" ht="14.25" thickBot="1">
      <c r="A44" s="29"/>
      <c r="AC44" s="229" t="s">
        <v>93</v>
      </c>
      <c r="AD44" s="230"/>
      <c r="AE44" s="230"/>
      <c r="AF44" s="230" t="s">
        <v>94</v>
      </c>
      <c r="AG44" s="230"/>
      <c r="AH44" s="308"/>
    </row>
    <row r="45" spans="1:66" ht="12">
      <c r="A45" s="309" t="s">
        <v>134</v>
      </c>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229" t="s">
        <v>95</v>
      </c>
      <c r="AD45" s="230"/>
      <c r="AE45" s="230"/>
      <c r="AF45" s="230" t="s">
        <v>95</v>
      </c>
      <c r="AG45" s="230"/>
      <c r="AH45" s="308"/>
    </row>
    <row r="46" spans="1:66" ht="12">
      <c r="A46" s="311" t="s">
        <v>137</v>
      </c>
      <c r="B46" s="31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229" t="s">
        <v>95</v>
      </c>
      <c r="AD46" s="230"/>
      <c r="AE46" s="230"/>
      <c r="AF46" s="230" t="s">
        <v>104</v>
      </c>
      <c r="AG46" s="230"/>
      <c r="AH46" s="308"/>
    </row>
    <row r="47" spans="1:66" ht="12">
      <c r="A47" s="311" t="s">
        <v>135</v>
      </c>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229" t="s">
        <v>95</v>
      </c>
      <c r="AD47" s="230"/>
      <c r="AE47" s="230"/>
      <c r="AF47" s="230" t="s">
        <v>104</v>
      </c>
      <c r="AG47" s="230"/>
      <c r="AH47" s="308"/>
    </row>
    <row r="48" spans="1:66" ht="12">
      <c r="A48" s="311" t="s">
        <v>136</v>
      </c>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229" t="s">
        <v>104</v>
      </c>
      <c r="AD48" s="230"/>
      <c r="AE48" s="230"/>
      <c r="AF48" s="230" t="s">
        <v>95</v>
      </c>
      <c r="AG48" s="230"/>
      <c r="AH48" s="308"/>
    </row>
    <row r="49" spans="1:34" ht="12.75" thickBot="1">
      <c r="A49" s="314" t="s">
        <v>130</v>
      </c>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295" t="s">
        <v>95</v>
      </c>
      <c r="AD49" s="296"/>
      <c r="AE49" s="296"/>
      <c r="AF49" s="296" t="s">
        <v>95</v>
      </c>
      <c r="AG49" s="296"/>
      <c r="AH49" s="316"/>
    </row>
  </sheetData>
  <sheetProtection selectLockedCells="1"/>
  <mergeCells count="133">
    <mergeCell ref="A27:E27"/>
    <mergeCell ref="F27:J27"/>
    <mergeCell ref="L27:P27"/>
    <mergeCell ref="R27:V27"/>
    <mergeCell ref="X27:AB27"/>
    <mergeCell ref="AD27:AF27"/>
    <mergeCell ref="AG27:AH27"/>
    <mergeCell ref="A25:E25"/>
    <mergeCell ref="F25:J25"/>
    <mergeCell ref="L25:P25"/>
    <mergeCell ref="R25:V25"/>
    <mergeCell ref="X25:AB25"/>
    <mergeCell ref="AD25:AF25"/>
    <mergeCell ref="AG25:AH25"/>
    <mergeCell ref="A26:E26"/>
    <mergeCell ref="F26:J26"/>
    <mergeCell ref="L26:P26"/>
    <mergeCell ref="R26:V26"/>
    <mergeCell ref="X26:AB26"/>
    <mergeCell ref="AD26:AF26"/>
    <mergeCell ref="AG26:AH26"/>
    <mergeCell ref="A23:E23"/>
    <mergeCell ref="F23:J23"/>
    <mergeCell ref="L23:P23"/>
    <mergeCell ref="R23:V23"/>
    <mergeCell ref="X23:AB23"/>
    <mergeCell ref="AD23:AF23"/>
    <mergeCell ref="AG23:AH23"/>
    <mergeCell ref="A24:E24"/>
    <mergeCell ref="F24:J24"/>
    <mergeCell ref="L24:P24"/>
    <mergeCell ref="R24:V24"/>
    <mergeCell ref="X24:AB24"/>
    <mergeCell ref="AD24:AF24"/>
    <mergeCell ref="AG24:AH24"/>
    <mergeCell ref="A21:E21"/>
    <mergeCell ref="F21:J21"/>
    <mergeCell ref="L21:P21"/>
    <mergeCell ref="R21:V21"/>
    <mergeCell ref="X21:AB21"/>
    <mergeCell ref="AD21:AF21"/>
    <mergeCell ref="AG21:AH21"/>
    <mergeCell ref="A22:E22"/>
    <mergeCell ref="F22:J22"/>
    <mergeCell ref="L22:P22"/>
    <mergeCell ref="R22:V22"/>
    <mergeCell ref="X22:AB22"/>
    <mergeCell ref="AD22:AF22"/>
    <mergeCell ref="AG22:AH22"/>
    <mergeCell ref="A49:AB49"/>
    <mergeCell ref="AC49:AE49"/>
    <mergeCell ref="AF49:AH49"/>
    <mergeCell ref="A47:AB47"/>
    <mergeCell ref="AC47:AE47"/>
    <mergeCell ref="AF47:AH47"/>
    <mergeCell ref="A48:AB48"/>
    <mergeCell ref="AC48:AE48"/>
    <mergeCell ref="AF48:AH48"/>
    <mergeCell ref="AC44:AE44"/>
    <mergeCell ref="AF44:AH44"/>
    <mergeCell ref="A45:AB45"/>
    <mergeCell ref="AC45:AE45"/>
    <mergeCell ref="AF45:AH45"/>
    <mergeCell ref="A46:AB46"/>
    <mergeCell ref="AC46:AE46"/>
    <mergeCell ref="AF46:AH46"/>
    <mergeCell ref="A40:E41"/>
    <mergeCell ref="F40:I40"/>
    <mergeCell ref="J40:AH40"/>
    <mergeCell ref="F41:I41"/>
    <mergeCell ref="J41:AH41"/>
    <mergeCell ref="AC43:AH43"/>
    <mergeCell ref="P38:S38"/>
    <mergeCell ref="AD38:AH38"/>
    <mergeCell ref="A39:E39"/>
    <mergeCell ref="F39:I39"/>
    <mergeCell ref="J39:Q39"/>
    <mergeCell ref="R39:U39"/>
    <mergeCell ref="V39:AH39"/>
    <mergeCell ref="H29:Q29"/>
    <mergeCell ref="A35:E38"/>
    <mergeCell ref="F35:S35"/>
    <mergeCell ref="T35:AH35"/>
    <mergeCell ref="F36:O38"/>
    <mergeCell ref="P36:S36"/>
    <mergeCell ref="T36:AC38"/>
    <mergeCell ref="AD36:AH36"/>
    <mergeCell ref="P37:S37"/>
    <mergeCell ref="AD37:AH37"/>
    <mergeCell ref="A33:AC33"/>
    <mergeCell ref="AD33:AH33"/>
    <mergeCell ref="A34:AH34"/>
    <mergeCell ref="A19:E20"/>
    <mergeCell ref="F19:K19"/>
    <mergeCell ref="L19:Q19"/>
    <mergeCell ref="R19:W19"/>
    <mergeCell ref="X19:AC20"/>
    <mergeCell ref="AD19:AH20"/>
    <mergeCell ref="F20:K20"/>
    <mergeCell ref="L20:Q20"/>
    <mergeCell ref="R20:W20"/>
    <mergeCell ref="A15:E15"/>
    <mergeCell ref="F15:Q15"/>
    <mergeCell ref="R15:V15"/>
    <mergeCell ref="W15:AH15"/>
    <mergeCell ref="A16:E16"/>
    <mergeCell ref="F16:G16"/>
    <mergeCell ref="S16:T16"/>
    <mergeCell ref="A13:E13"/>
    <mergeCell ref="F13:Q13"/>
    <mergeCell ref="R13:V13"/>
    <mergeCell ref="W13:AH13"/>
    <mergeCell ref="A14:E14"/>
    <mergeCell ref="F14:Q14"/>
    <mergeCell ref="R14:V14"/>
    <mergeCell ref="W14:AH14"/>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s>
  <phoneticPr fontId="11"/>
  <dataValidations count="6">
    <dataValidation allowBlank="1" showInputMessage="1" showErrorMessage="1" prompt="イ電力使用量内訳表と整合を図ってください。" sqref="F20:K20" xr:uid="{F57415C0-F0F5-42E8-A169-611623846300}"/>
    <dataValidation type="list" allowBlank="1" showInputMessage="1" showErrorMessage="1" prompt="市町名or【県外】_x000a_を選択" sqref="F10:K10" xr:uid="{7706EEFB-4068-443C-AD1F-9E9567D2B2A4}">
      <formula1>$AQ$1:$AQ$20</formula1>
    </dataValidation>
    <dataValidation type="list" allowBlank="1" showInputMessage="1" showErrorMessage="1" prompt="法人、個人事業主_x000a_を選択入力" sqref="W9:AH9" xr:uid="{D4E43A2D-B5B2-43C7-A91B-24083DA10CE3}">
      <formula1>$AS$1:$AS$3</formula1>
    </dataValidation>
    <dataValidation allowBlank="1" showInputMessage="1" showErrorMessage="1" prompt="必須入力。" sqref="F15:Q15 F16:N16 P16:Q16 S16:U16" xr:uid="{31E16031-C1DD-4D94-B0F5-0AD3E3AA767D}"/>
    <dataValidation imeMode="halfKatakana" allowBlank="1" showInputMessage="1" showErrorMessage="1" sqref="J40:AH40" xr:uid="{B4C0E434-45FD-4A7F-AB9D-B13E7533A839}"/>
    <dataValidation allowBlank="1" showInputMessage="1" showErrorMessage="1" prompt="市町名以下の住所を記入_x000a_（県外については、県名からすべて記入）" sqref="L10:AH10" xr:uid="{2C92EAC7-1C56-499A-A3A0-BC6D6F98A77C}"/>
  </dataValidations>
  <printOptions horizontalCentered="1"/>
  <pageMargins left="0.70866141732283472" right="0.70866141732283472" top="0.35433070866141736" bottom="0.35433070866141736" header="0.11811023622047245" footer="0.11811023622047245"/>
  <pageSetup paperSize="9" scale="77"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Group Box 1">
              <controlPr defaultSize="0" autoFill="0" autoPict="0">
                <anchor moveWithCells="1">
                  <from>
                    <xdr:col>3</xdr:col>
                    <xdr:colOff>190500</xdr:colOff>
                    <xdr:row>14</xdr:row>
                    <xdr:rowOff>190500</xdr:rowOff>
                  </from>
                  <to>
                    <xdr:col>22</xdr:col>
                    <xdr:colOff>57150</xdr:colOff>
                    <xdr:row>17</xdr:row>
                    <xdr:rowOff>28575</xdr:rowOff>
                  </to>
                </anchor>
              </controlPr>
            </control>
          </mc:Choice>
        </mc:AlternateContent>
        <mc:AlternateContent xmlns:mc="http://schemas.openxmlformats.org/markup-compatibility/2006">
          <mc:Choice Requires="x14">
            <control shapeId="90114" r:id="rId5" name="Option Button 2">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90115" r:id="rId6" name="Option Button 3">
              <controlPr defaultSize="0" autoFill="0" autoLine="0" autoPict="0">
                <anchor moveWithCells="1">
                  <from>
                    <xdr:col>18</xdr:col>
                    <xdr:colOff>85725</xdr:colOff>
                    <xdr:row>14</xdr:row>
                    <xdr:rowOff>238125</xdr:rowOff>
                  </from>
                  <to>
                    <xdr:col>20</xdr:col>
                    <xdr:colOff>123825</xdr:colOff>
                    <xdr:row>16</xdr:row>
                    <xdr:rowOff>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14</xdr:col>
                    <xdr:colOff>142875</xdr:colOff>
                    <xdr:row>34</xdr:row>
                    <xdr:rowOff>123825</xdr:rowOff>
                  </from>
                  <to>
                    <xdr:col>16</xdr:col>
                    <xdr:colOff>47625</xdr:colOff>
                    <xdr:row>36</xdr:row>
                    <xdr:rowOff>47625</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14</xdr:col>
                    <xdr:colOff>142875</xdr:colOff>
                    <xdr:row>35</xdr:row>
                    <xdr:rowOff>95250</xdr:rowOff>
                  </from>
                  <to>
                    <xdr:col>16</xdr:col>
                    <xdr:colOff>57150</xdr:colOff>
                    <xdr:row>37</xdr:row>
                    <xdr:rowOff>47625</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14</xdr:col>
                    <xdr:colOff>142875</xdr:colOff>
                    <xdr:row>36</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29</xdr:col>
                    <xdr:colOff>95250</xdr:colOff>
                    <xdr:row>34</xdr:row>
                    <xdr:rowOff>133350</xdr:rowOff>
                  </from>
                  <to>
                    <xdr:col>31</xdr:col>
                    <xdr:colOff>0</xdr:colOff>
                    <xdr:row>36</xdr:row>
                    <xdr:rowOff>66675</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29</xdr:col>
                    <xdr:colOff>95250</xdr:colOff>
                    <xdr:row>35</xdr:row>
                    <xdr:rowOff>104775</xdr:rowOff>
                  </from>
                  <to>
                    <xdr:col>31</xdr:col>
                    <xdr:colOff>9525</xdr:colOff>
                    <xdr:row>37</xdr:row>
                    <xdr:rowOff>66675</xdr:rowOff>
                  </to>
                </anchor>
              </controlPr>
            </control>
          </mc:Choice>
        </mc:AlternateContent>
        <mc:AlternateContent xmlns:mc="http://schemas.openxmlformats.org/markup-compatibility/2006">
          <mc:Choice Requires="x14">
            <control shapeId="90121" r:id="rId12" name="Check Box 9">
              <controlPr defaultSize="0" autoFill="0" autoLine="0" autoPict="0">
                <anchor moveWithCells="1">
                  <from>
                    <xdr:col>29</xdr:col>
                    <xdr:colOff>95250</xdr:colOff>
                    <xdr:row>36</xdr:row>
                    <xdr:rowOff>104775</xdr:rowOff>
                  </from>
                  <to>
                    <xdr:col>31</xdr:col>
                    <xdr:colOff>9525</xdr:colOff>
                    <xdr:row>38</xdr:row>
                    <xdr:rowOff>66675</xdr:rowOff>
                  </to>
                </anchor>
              </controlPr>
            </control>
          </mc:Choice>
        </mc:AlternateContent>
        <mc:AlternateContent xmlns:mc="http://schemas.openxmlformats.org/markup-compatibility/2006">
          <mc:Choice Requires="x14">
            <control shapeId="90130" r:id="rId13" name="Check Box 18">
              <controlPr defaultSize="0" autoFill="0" autoLine="0" autoPict="0">
                <anchor moveWithCells="1">
                  <from>
                    <xdr:col>30</xdr:col>
                    <xdr:colOff>171450</xdr:colOff>
                    <xdr:row>32</xdr:row>
                    <xdr:rowOff>28575</xdr:rowOff>
                  </from>
                  <to>
                    <xdr:col>32</xdr:col>
                    <xdr:colOff>66675</xdr:colOff>
                    <xdr:row>32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D2B9-9128-41AE-BB0F-61A6354B9FDA}">
  <sheetPr>
    <tabColor rgb="FFFFC000"/>
  </sheetPr>
  <dimension ref="A1:AL20"/>
  <sheetViews>
    <sheetView view="pageBreakPreview" zoomScaleNormal="100" zoomScaleSheetLayoutView="100" workbookViewId="0">
      <selection activeCell="C19" sqref="C19:H19"/>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132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319" t="s">
        <v>210</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7"/>
      <c r="AC2" s="37"/>
      <c r="AD2" s="37"/>
      <c r="AE2" s="37"/>
      <c r="AF2" s="37"/>
      <c r="AG2" s="37"/>
    </row>
    <row r="3" spans="1:36" ht="26.45" customHeight="1">
      <c r="A3" s="38"/>
      <c r="B3" s="328" t="s">
        <v>103</v>
      </c>
      <c r="C3" s="329"/>
      <c r="D3" s="329"/>
      <c r="E3" s="329"/>
      <c r="F3" s="330"/>
      <c r="G3" s="334" t="s">
        <v>99</v>
      </c>
      <c r="H3" s="335"/>
      <c r="I3" s="335"/>
      <c r="J3" s="335"/>
      <c r="K3" s="335"/>
      <c r="L3" s="334" t="s">
        <v>100</v>
      </c>
      <c r="M3" s="335"/>
      <c r="N3" s="335"/>
      <c r="O3" s="335"/>
      <c r="P3" s="335"/>
      <c r="Q3" s="334" t="s">
        <v>101</v>
      </c>
      <c r="R3" s="335"/>
      <c r="S3" s="335"/>
      <c r="T3" s="335"/>
      <c r="U3" s="336"/>
      <c r="V3" s="337" t="s">
        <v>106</v>
      </c>
      <c r="W3" s="337"/>
      <c r="X3" s="337"/>
      <c r="Y3" s="337"/>
      <c r="Z3" s="337"/>
      <c r="AA3" s="337"/>
      <c r="AB3" s="37"/>
      <c r="AC3" s="37"/>
      <c r="AD3" s="37"/>
      <c r="AE3" s="37"/>
      <c r="AF3" s="37"/>
      <c r="AG3" s="37"/>
      <c r="AJ3" s="35"/>
    </row>
    <row r="4" spans="1:36" ht="40.5" customHeight="1">
      <c r="A4" s="38"/>
      <c r="B4" s="331"/>
      <c r="C4" s="332"/>
      <c r="D4" s="332"/>
      <c r="E4" s="332"/>
      <c r="F4" s="333"/>
      <c r="G4" s="338"/>
      <c r="H4" s="339"/>
      <c r="I4" s="339"/>
      <c r="J4" s="339"/>
      <c r="K4" s="339"/>
      <c r="L4" s="338"/>
      <c r="M4" s="339"/>
      <c r="N4" s="339"/>
      <c r="O4" s="339"/>
      <c r="P4" s="339"/>
      <c r="Q4" s="338"/>
      <c r="R4" s="339"/>
      <c r="S4" s="339"/>
      <c r="T4" s="339"/>
      <c r="U4" s="339"/>
      <c r="V4" s="337"/>
      <c r="W4" s="337"/>
      <c r="X4" s="337"/>
      <c r="Y4" s="337"/>
      <c r="Z4" s="337"/>
      <c r="AA4" s="337"/>
      <c r="AJ4" s="35"/>
    </row>
    <row r="5" spans="1:36" ht="24.95" customHeight="1">
      <c r="A5" s="38"/>
      <c r="B5" s="340" t="s">
        <v>107</v>
      </c>
      <c r="C5" s="341"/>
      <c r="D5" s="341"/>
      <c r="E5" s="341"/>
      <c r="F5" s="342"/>
      <c r="G5" s="39" t="s">
        <v>181</v>
      </c>
      <c r="H5" s="320" t="s">
        <v>109</v>
      </c>
      <c r="I5" s="322" t="s">
        <v>138</v>
      </c>
      <c r="J5" s="323"/>
      <c r="K5" s="324"/>
      <c r="L5" s="39" t="s">
        <v>181</v>
      </c>
      <c r="M5" s="320" t="s">
        <v>109</v>
      </c>
      <c r="N5" s="322" t="s">
        <v>138</v>
      </c>
      <c r="O5" s="323"/>
      <c r="P5" s="324"/>
      <c r="Q5" s="39" t="s">
        <v>181</v>
      </c>
      <c r="R5" s="320" t="s">
        <v>109</v>
      </c>
      <c r="S5" s="322" t="s">
        <v>138</v>
      </c>
      <c r="T5" s="323"/>
      <c r="U5" s="324"/>
      <c r="V5" s="322" t="s">
        <v>138</v>
      </c>
      <c r="W5" s="323"/>
      <c r="X5" s="324"/>
      <c r="Y5" s="322" t="s">
        <v>139</v>
      </c>
      <c r="Z5" s="323"/>
      <c r="AA5" s="324"/>
      <c r="AJ5" s="35"/>
    </row>
    <row r="6" spans="1:36" ht="18">
      <c r="A6" s="38"/>
      <c r="B6" s="340"/>
      <c r="C6" s="341"/>
      <c r="D6" s="341"/>
      <c r="E6" s="341"/>
      <c r="F6" s="342"/>
      <c r="G6" s="40" t="s">
        <v>102</v>
      </c>
      <c r="H6" s="321"/>
      <c r="I6" s="325"/>
      <c r="J6" s="326"/>
      <c r="K6" s="327"/>
      <c r="L6" s="40" t="s">
        <v>102</v>
      </c>
      <c r="M6" s="321"/>
      <c r="N6" s="325"/>
      <c r="O6" s="326"/>
      <c r="P6" s="327"/>
      <c r="Q6" s="40" t="s">
        <v>102</v>
      </c>
      <c r="R6" s="321"/>
      <c r="S6" s="325"/>
      <c r="T6" s="326"/>
      <c r="U6" s="327"/>
      <c r="V6" s="325"/>
      <c r="W6" s="326"/>
      <c r="X6" s="327"/>
      <c r="Y6" s="325"/>
      <c r="Z6" s="326"/>
      <c r="AA6" s="327"/>
      <c r="AJ6" s="35"/>
    </row>
    <row r="7" spans="1:36" ht="13.5">
      <c r="A7" s="38"/>
      <c r="B7" s="331"/>
      <c r="C7" s="332"/>
      <c r="D7" s="332"/>
      <c r="E7" s="332"/>
      <c r="F7" s="333"/>
      <c r="G7" s="41"/>
      <c r="H7" s="60" t="s">
        <v>110</v>
      </c>
      <c r="I7" s="358" t="s">
        <v>108</v>
      </c>
      <c r="J7" s="359"/>
      <c r="K7" s="360"/>
      <c r="L7" s="42"/>
      <c r="M7" s="60" t="s">
        <v>110</v>
      </c>
      <c r="N7" s="358" t="s">
        <v>108</v>
      </c>
      <c r="O7" s="359"/>
      <c r="P7" s="360"/>
      <c r="Q7" s="42"/>
      <c r="R7" s="60" t="s">
        <v>110</v>
      </c>
      <c r="S7" s="358" t="s">
        <v>108</v>
      </c>
      <c r="T7" s="359"/>
      <c r="U7" s="360"/>
      <c r="V7" s="358" t="s">
        <v>108</v>
      </c>
      <c r="W7" s="359"/>
      <c r="X7" s="360"/>
      <c r="Y7" s="358" t="s">
        <v>131</v>
      </c>
      <c r="Z7" s="359"/>
      <c r="AA7" s="360"/>
      <c r="AJ7" s="35"/>
    </row>
    <row r="8" spans="1:36" ht="24" customHeight="1">
      <c r="A8" s="38"/>
      <c r="B8" s="343" t="s">
        <v>188</v>
      </c>
      <c r="C8" s="344"/>
      <c r="D8" s="344"/>
      <c r="E8" s="344"/>
      <c r="F8" s="345"/>
      <c r="G8" s="43">
        <v>0</v>
      </c>
      <c r="H8" s="55">
        <f>IF(G8="","",G8-$G$7)</f>
        <v>0</v>
      </c>
      <c r="I8" s="346"/>
      <c r="J8" s="347"/>
      <c r="K8" s="348"/>
      <c r="L8" s="43">
        <v>0</v>
      </c>
      <c r="M8" s="55">
        <f>IF(L8="","",L8-$L$7)</f>
        <v>0</v>
      </c>
      <c r="N8" s="349"/>
      <c r="O8" s="350"/>
      <c r="P8" s="351"/>
      <c r="Q8" s="43">
        <v>0</v>
      </c>
      <c r="R8" s="55">
        <f t="shared" ref="R8:R13" si="0">IF(Q8="","",Q8-$Q$7)</f>
        <v>0</v>
      </c>
      <c r="S8" s="349"/>
      <c r="T8" s="350"/>
      <c r="U8" s="351"/>
      <c r="V8" s="352" t="str">
        <f>IF((I8+N8+S8)=0,"",I8+N8+S8)</f>
        <v/>
      </c>
      <c r="W8" s="353"/>
      <c r="X8" s="354"/>
      <c r="Y8" s="355" t="str">
        <f>IF(V8="","",IF(V8*2&gt;6000000,6000000,V8*2))</f>
        <v/>
      </c>
      <c r="Z8" s="356"/>
      <c r="AA8" s="357"/>
    </row>
    <row r="9" spans="1:36" ht="24" customHeight="1">
      <c r="A9" s="38"/>
      <c r="B9" s="343" t="s">
        <v>189</v>
      </c>
      <c r="C9" s="344"/>
      <c r="D9" s="344"/>
      <c r="E9" s="344"/>
      <c r="F9" s="345"/>
      <c r="G9" s="43">
        <v>0</v>
      </c>
      <c r="H9" s="55">
        <f t="shared" ref="H9:H13" si="1">IF(G9="","",G9-$G$7)</f>
        <v>0</v>
      </c>
      <c r="I9" s="346"/>
      <c r="J9" s="347"/>
      <c r="K9" s="348"/>
      <c r="L9" s="43">
        <v>0</v>
      </c>
      <c r="M9" s="55">
        <f>IF(L9="","",L9-$L$7)</f>
        <v>0</v>
      </c>
      <c r="N9" s="349"/>
      <c r="O9" s="350"/>
      <c r="P9" s="351"/>
      <c r="Q9" s="43">
        <v>0</v>
      </c>
      <c r="R9" s="55">
        <f t="shared" si="0"/>
        <v>0</v>
      </c>
      <c r="S9" s="349"/>
      <c r="T9" s="350"/>
      <c r="U9" s="351"/>
      <c r="V9" s="352" t="str">
        <f t="shared" ref="V9:V13" si="2">IF((I9+N9+S9)=0,"",I9+N9+S9)</f>
        <v/>
      </c>
      <c r="W9" s="353"/>
      <c r="X9" s="354"/>
      <c r="Y9" s="355" t="str">
        <f t="shared" ref="Y9" si="3">IF(V9="","",IF(V9*2&gt;6000000,6000000,V9*2))</f>
        <v/>
      </c>
      <c r="Z9" s="356"/>
      <c r="AA9" s="357"/>
    </row>
    <row r="10" spans="1:36" ht="24" customHeight="1">
      <c r="A10" s="38"/>
      <c r="B10" s="343" t="s">
        <v>190</v>
      </c>
      <c r="C10" s="344"/>
      <c r="D10" s="344"/>
      <c r="E10" s="344"/>
      <c r="F10" s="345"/>
      <c r="G10" s="43">
        <v>0</v>
      </c>
      <c r="H10" s="55">
        <f t="shared" si="1"/>
        <v>0</v>
      </c>
      <c r="I10" s="346"/>
      <c r="J10" s="347"/>
      <c r="K10" s="348"/>
      <c r="L10" s="43">
        <v>0</v>
      </c>
      <c r="M10" s="55">
        <f>IF(L10="","",L10-$L$7)</f>
        <v>0</v>
      </c>
      <c r="N10" s="349"/>
      <c r="O10" s="350"/>
      <c r="P10" s="351"/>
      <c r="Q10" s="43">
        <v>0</v>
      </c>
      <c r="R10" s="55">
        <f t="shared" si="0"/>
        <v>0</v>
      </c>
      <c r="S10" s="349"/>
      <c r="T10" s="350"/>
      <c r="U10" s="351"/>
      <c r="V10" s="352" t="str">
        <f t="shared" si="2"/>
        <v/>
      </c>
      <c r="W10" s="353"/>
      <c r="X10" s="354"/>
      <c r="Y10" s="355" t="str">
        <f>IF(V10="","",IF(V10*1.3&gt;6000000,6000000,V10*1.3))</f>
        <v/>
      </c>
      <c r="Z10" s="356"/>
      <c r="AA10" s="357"/>
    </row>
    <row r="11" spans="1:36" ht="24" customHeight="1">
      <c r="A11" s="38"/>
      <c r="B11" s="343" t="s">
        <v>191</v>
      </c>
      <c r="C11" s="344"/>
      <c r="D11" s="344"/>
      <c r="E11" s="344"/>
      <c r="F11" s="345"/>
      <c r="G11" s="43">
        <v>0</v>
      </c>
      <c r="H11" s="55">
        <f t="shared" si="1"/>
        <v>0</v>
      </c>
      <c r="I11" s="346"/>
      <c r="J11" s="347"/>
      <c r="K11" s="348"/>
      <c r="L11" s="43">
        <v>0</v>
      </c>
      <c r="M11" s="55">
        <f t="shared" ref="M11:M13" si="4">IF(L11="","",L11-$L$7)</f>
        <v>0</v>
      </c>
      <c r="N11" s="349"/>
      <c r="O11" s="350"/>
      <c r="P11" s="351"/>
      <c r="Q11" s="43">
        <v>0</v>
      </c>
      <c r="R11" s="55">
        <f t="shared" si="0"/>
        <v>0</v>
      </c>
      <c r="S11" s="349"/>
      <c r="T11" s="350"/>
      <c r="U11" s="351"/>
      <c r="V11" s="352" t="str">
        <f t="shared" si="2"/>
        <v/>
      </c>
      <c r="W11" s="353"/>
      <c r="X11" s="354"/>
      <c r="Y11" s="355" t="str">
        <f>IF(V11="","",IF(V11*1.3&gt;4000000,4000000,V11*1.3))</f>
        <v/>
      </c>
      <c r="Z11" s="356"/>
      <c r="AA11" s="357"/>
    </row>
    <row r="12" spans="1:36" ht="24" customHeight="1">
      <c r="A12" s="38"/>
      <c r="B12" s="343" t="s">
        <v>192</v>
      </c>
      <c r="C12" s="344"/>
      <c r="D12" s="344"/>
      <c r="E12" s="344"/>
      <c r="F12" s="345"/>
      <c r="G12" s="43">
        <v>0</v>
      </c>
      <c r="H12" s="55">
        <f t="shared" si="1"/>
        <v>0</v>
      </c>
      <c r="I12" s="346"/>
      <c r="J12" s="347"/>
      <c r="K12" s="348"/>
      <c r="L12" s="43">
        <v>0</v>
      </c>
      <c r="M12" s="55">
        <f>IF(L12="","",L12-$L$7)</f>
        <v>0</v>
      </c>
      <c r="N12" s="349"/>
      <c r="O12" s="350"/>
      <c r="P12" s="351"/>
      <c r="Q12" s="43">
        <v>0</v>
      </c>
      <c r="R12" s="55">
        <f t="shared" si="0"/>
        <v>0</v>
      </c>
      <c r="S12" s="349"/>
      <c r="T12" s="350"/>
      <c r="U12" s="351"/>
      <c r="V12" s="352" t="str">
        <f t="shared" si="2"/>
        <v/>
      </c>
      <c r="W12" s="353"/>
      <c r="X12" s="354"/>
      <c r="Y12" s="355" t="str">
        <f>IF(V12="","",IF(V12*1.3&gt;4000000,4000000,V12*1.3))</f>
        <v/>
      </c>
      <c r="Z12" s="356"/>
      <c r="AA12" s="357"/>
      <c r="AB12" s="37"/>
      <c r="AC12" s="37"/>
      <c r="AD12" s="37"/>
      <c r="AE12" s="37"/>
      <c r="AF12" s="37"/>
      <c r="AG12" s="37"/>
    </row>
    <row r="13" spans="1:36" ht="24" customHeight="1" thickBot="1">
      <c r="A13" s="38"/>
      <c r="B13" s="343" t="s">
        <v>193</v>
      </c>
      <c r="C13" s="344"/>
      <c r="D13" s="344"/>
      <c r="E13" s="344"/>
      <c r="F13" s="345"/>
      <c r="G13" s="43">
        <v>0</v>
      </c>
      <c r="H13" s="55">
        <f t="shared" si="1"/>
        <v>0</v>
      </c>
      <c r="I13" s="346"/>
      <c r="J13" s="347"/>
      <c r="K13" s="348"/>
      <c r="L13" s="43">
        <v>0</v>
      </c>
      <c r="M13" s="55">
        <f t="shared" si="4"/>
        <v>0</v>
      </c>
      <c r="N13" s="349"/>
      <c r="O13" s="350"/>
      <c r="P13" s="351"/>
      <c r="Q13" s="43">
        <v>0</v>
      </c>
      <c r="R13" s="55">
        <f t="shared" si="0"/>
        <v>0</v>
      </c>
      <c r="S13" s="349"/>
      <c r="T13" s="350"/>
      <c r="U13" s="351"/>
      <c r="V13" s="352" t="str">
        <f t="shared" si="2"/>
        <v/>
      </c>
      <c r="W13" s="353"/>
      <c r="X13" s="354"/>
      <c r="Y13" s="355" t="str">
        <f>IF(V13="","",IF(V13*0.7&gt;4000000,4000000,V13*0.7))</f>
        <v/>
      </c>
      <c r="Z13" s="356"/>
      <c r="AA13" s="357"/>
      <c r="AB13" s="37"/>
      <c r="AC13" s="37"/>
      <c r="AD13" s="37"/>
      <c r="AE13" s="37"/>
      <c r="AF13" s="37"/>
      <c r="AG13" s="37"/>
    </row>
    <row r="14" spans="1:36" ht="24" customHeight="1" thickBot="1">
      <c r="A14" s="38"/>
      <c r="B14" s="364" t="s">
        <v>106</v>
      </c>
      <c r="C14" s="365"/>
      <c r="D14" s="365"/>
      <c r="E14" s="365"/>
      <c r="F14" s="366"/>
      <c r="G14" s="56" t="s">
        <v>104</v>
      </c>
      <c r="H14" s="57" t="s">
        <v>104</v>
      </c>
      <c r="I14" s="352" t="str">
        <f>IF(SUM(I8:K13)=0,"",SUM(I8:K13))</f>
        <v/>
      </c>
      <c r="J14" s="353"/>
      <c r="K14" s="354"/>
      <c r="L14" s="56" t="s">
        <v>104</v>
      </c>
      <c r="M14" s="57" t="s">
        <v>104</v>
      </c>
      <c r="N14" s="352" t="str">
        <f>IF(SUM(N8:P13)=0,"",SUM(N8:P13))</f>
        <v/>
      </c>
      <c r="O14" s="353"/>
      <c r="P14" s="354"/>
      <c r="Q14" s="56" t="s">
        <v>104</v>
      </c>
      <c r="R14" s="57" t="s">
        <v>104</v>
      </c>
      <c r="S14" s="352" t="str">
        <f>IF(SUM(S8:U13)=0,"",SUM(S8:U13))</f>
        <v/>
      </c>
      <c r="T14" s="353"/>
      <c r="U14" s="354"/>
      <c r="V14" s="352" t="str">
        <f>IF(AND(I14="",N14="",S14=""),"",SUM(I14,N14,S14))</f>
        <v/>
      </c>
      <c r="W14" s="353"/>
      <c r="X14" s="353"/>
      <c r="Y14" s="361" t="str">
        <f>IF(V14="","",ROUNDDOWN(SUM(Y8:AA13),-3)/1000)</f>
        <v/>
      </c>
      <c r="Z14" s="362"/>
      <c r="AA14" s="363"/>
      <c r="AB14" s="37"/>
      <c r="AC14" s="37"/>
      <c r="AD14" s="37"/>
      <c r="AE14" s="37"/>
      <c r="AF14" s="37"/>
      <c r="AG14" s="37"/>
    </row>
    <row r="15" spans="1:36" ht="13.5">
      <c r="A15" s="38"/>
      <c r="B15" s="75" t="s">
        <v>180</v>
      </c>
      <c r="C15" s="123"/>
      <c r="D15" s="123"/>
      <c r="E15" s="123"/>
      <c r="F15" s="123"/>
      <c r="G15" s="123"/>
      <c r="H15" s="123"/>
      <c r="I15" s="123"/>
      <c r="J15" s="123"/>
      <c r="K15" s="123"/>
      <c r="L15" s="123"/>
      <c r="M15" s="123"/>
      <c r="N15" s="123"/>
      <c r="O15" s="123"/>
      <c r="P15" s="123"/>
      <c r="Q15" s="123"/>
      <c r="R15" s="123"/>
      <c r="S15" s="44"/>
      <c r="T15" s="44"/>
      <c r="U15" s="44"/>
      <c r="V15" s="123"/>
      <c r="W15" s="123"/>
      <c r="X15" s="123"/>
      <c r="Y15" s="37"/>
      <c r="Z15" s="37"/>
      <c r="AA15" s="74"/>
      <c r="AB15" s="37"/>
      <c r="AC15" s="37"/>
      <c r="AD15" s="37"/>
      <c r="AE15" s="37"/>
      <c r="AF15" s="37"/>
      <c r="AG15" s="37"/>
    </row>
    <row r="16" spans="1:36" ht="13.5">
      <c r="A16" s="38"/>
      <c r="B16" s="75" t="s">
        <v>182</v>
      </c>
      <c r="C16" s="123"/>
      <c r="D16" s="123"/>
      <c r="E16" s="123"/>
      <c r="F16" s="123"/>
      <c r="G16" s="123"/>
      <c r="H16" s="123"/>
      <c r="I16" s="123"/>
      <c r="J16" s="123"/>
      <c r="K16" s="123"/>
      <c r="L16" s="123"/>
      <c r="M16" s="123"/>
      <c r="N16" s="123"/>
      <c r="O16" s="123"/>
      <c r="P16" s="123"/>
      <c r="Q16" s="123"/>
      <c r="R16" s="123"/>
      <c r="S16" s="44"/>
      <c r="T16" s="44"/>
      <c r="U16" s="44"/>
      <c r="V16" s="123"/>
      <c r="W16" s="123"/>
      <c r="X16" s="123"/>
      <c r="Y16" s="37"/>
      <c r="Z16" s="37"/>
      <c r="AA16" s="74"/>
      <c r="AB16" s="37"/>
      <c r="AC16" s="37"/>
      <c r="AD16" s="37"/>
      <c r="AE16" s="37"/>
      <c r="AF16" s="37"/>
      <c r="AG16" s="37"/>
    </row>
    <row r="17" spans="1:36" ht="13.5">
      <c r="A17" s="38"/>
      <c r="B17" s="75" t="s">
        <v>213</v>
      </c>
      <c r="C17" s="123"/>
      <c r="D17" s="123"/>
      <c r="E17" s="123"/>
      <c r="F17" s="123"/>
      <c r="G17" s="123"/>
      <c r="H17" s="123"/>
      <c r="I17" s="123"/>
      <c r="J17" s="123"/>
      <c r="K17" s="123"/>
      <c r="L17" s="123"/>
      <c r="M17" s="123"/>
      <c r="N17" s="123"/>
      <c r="O17" s="123"/>
      <c r="P17" s="123"/>
      <c r="Q17" s="123"/>
      <c r="R17" s="123"/>
      <c r="S17" s="44"/>
      <c r="T17" s="44"/>
      <c r="U17" s="44"/>
      <c r="V17" s="123"/>
      <c r="W17" s="123"/>
      <c r="X17" s="123"/>
      <c r="Y17" s="37"/>
      <c r="Z17" s="37"/>
      <c r="AA17" s="74"/>
      <c r="AB17" s="37"/>
      <c r="AC17" s="37"/>
      <c r="AD17" s="37"/>
      <c r="AE17" s="37"/>
      <c r="AF17" s="37"/>
      <c r="AG17" s="37"/>
    </row>
    <row r="18" spans="1:36" ht="13.5" customHeight="1">
      <c r="A18" s="38"/>
      <c r="C18" s="123"/>
      <c r="D18" s="123"/>
      <c r="E18" s="123"/>
      <c r="F18" s="123"/>
      <c r="G18" s="123"/>
      <c r="H18" s="123"/>
      <c r="I18" s="123"/>
      <c r="J18" s="123"/>
      <c r="K18" s="123"/>
      <c r="L18" s="123"/>
      <c r="M18" s="123"/>
      <c r="N18" s="123"/>
      <c r="O18" s="123"/>
      <c r="P18" s="123"/>
      <c r="Q18" s="123"/>
      <c r="R18" s="123"/>
      <c r="S18" s="44"/>
      <c r="T18" s="44"/>
      <c r="U18" s="44"/>
      <c r="V18" s="123"/>
      <c r="W18" s="123"/>
      <c r="X18" s="123"/>
      <c r="Y18" s="37"/>
      <c r="Z18" s="37"/>
      <c r="AA18" s="74"/>
      <c r="AB18" s="37"/>
      <c r="AC18" s="37"/>
      <c r="AD18" s="37"/>
      <c r="AE18" s="37"/>
      <c r="AF18" s="37"/>
      <c r="AG18" s="37"/>
    </row>
    <row r="19" spans="1:36" s="50" customFormat="1" ht="21" customHeight="1">
      <c r="A19" s="45" t="s">
        <v>53</v>
      </c>
      <c r="B19" s="45"/>
      <c r="C19" s="401" t="s">
        <v>215</v>
      </c>
      <c r="D19" s="401"/>
      <c r="E19" s="401"/>
      <c r="F19" s="401"/>
      <c r="G19" s="401"/>
      <c r="H19" s="401"/>
      <c r="I19" s="48"/>
      <c r="J19" s="48"/>
      <c r="K19" s="48"/>
      <c r="L19" s="47"/>
      <c r="M19" s="47"/>
      <c r="N19" s="48"/>
      <c r="O19" s="48"/>
      <c r="P19" s="48"/>
      <c r="Q19" s="47"/>
      <c r="R19" s="47"/>
      <c r="S19" s="48"/>
      <c r="T19" s="48"/>
      <c r="U19" s="48"/>
      <c r="V19" s="48"/>
      <c r="W19" s="48"/>
      <c r="X19" s="48"/>
      <c r="Y19" s="48"/>
      <c r="Z19" s="48"/>
      <c r="AA19" s="48"/>
      <c r="AB19" s="48"/>
      <c r="AC19" s="49"/>
      <c r="AD19" s="49"/>
      <c r="AE19" s="49"/>
      <c r="AF19" s="49"/>
      <c r="AG19" s="49"/>
      <c r="AH19" s="49"/>
      <c r="AJ19" s="51"/>
    </row>
    <row r="20" spans="1:36" s="53" customFormat="1" ht="53.25" customHeight="1">
      <c r="A20" s="46" t="s">
        <v>53</v>
      </c>
      <c r="B20" s="46"/>
      <c r="C20" s="46"/>
      <c r="D20" s="46"/>
      <c r="E20" s="46"/>
      <c r="F20" s="52"/>
      <c r="G20" s="52"/>
      <c r="H20" s="52"/>
      <c r="I20" s="52"/>
      <c r="J20" s="52"/>
      <c r="K20" s="52"/>
      <c r="L20" s="58"/>
      <c r="M20" s="317" t="s">
        <v>105</v>
      </c>
      <c r="N20" s="317"/>
      <c r="O20" s="318"/>
      <c r="P20" s="318"/>
      <c r="Q20" s="318"/>
      <c r="R20" s="318"/>
      <c r="S20" s="318"/>
      <c r="T20" s="318"/>
      <c r="U20" s="318"/>
      <c r="V20" s="318"/>
      <c r="W20" s="318"/>
      <c r="X20" s="318"/>
      <c r="Y20" s="318"/>
      <c r="Z20" s="318"/>
      <c r="AA20" s="318"/>
      <c r="AB20" s="59"/>
      <c r="AC20" s="59"/>
      <c r="AD20" s="59"/>
      <c r="AE20" s="59"/>
      <c r="AF20" s="59"/>
      <c r="AG20" s="59"/>
      <c r="AH20" s="133"/>
      <c r="AJ20" s="54"/>
    </row>
  </sheetData>
  <sheetProtection selectLockedCells="1"/>
  <mergeCells count="68">
    <mergeCell ref="C19:H19"/>
    <mergeCell ref="B14:F14"/>
    <mergeCell ref="I14:K14"/>
    <mergeCell ref="N14:P14"/>
    <mergeCell ref="Y12:AA12"/>
    <mergeCell ref="B13:F13"/>
    <mergeCell ref="I13:K13"/>
    <mergeCell ref="N13:P13"/>
    <mergeCell ref="S13:U13"/>
    <mergeCell ref="V13:X13"/>
    <mergeCell ref="Y13:AA13"/>
    <mergeCell ref="B12:F12"/>
    <mergeCell ref="I12:K12"/>
    <mergeCell ref="N12:P12"/>
    <mergeCell ref="S12:U12"/>
    <mergeCell ref="V12:X12"/>
    <mergeCell ref="S14:U14"/>
    <mergeCell ref="B10:F10"/>
    <mergeCell ref="I10:K10"/>
    <mergeCell ref="N10:P10"/>
    <mergeCell ref="S10:U10"/>
    <mergeCell ref="V10:X10"/>
    <mergeCell ref="B11:F11"/>
    <mergeCell ref="I11:K11"/>
    <mergeCell ref="N11:P11"/>
    <mergeCell ref="S11:U11"/>
    <mergeCell ref="V11:X11"/>
    <mergeCell ref="V14:X14"/>
    <mergeCell ref="H5:H6"/>
    <mergeCell ref="I5:K6"/>
    <mergeCell ref="Y8:AA8"/>
    <mergeCell ref="Y9:AA9"/>
    <mergeCell ref="M5:M6"/>
    <mergeCell ref="N5:P6"/>
    <mergeCell ref="V7:X7"/>
    <mergeCell ref="Y7:AA7"/>
    <mergeCell ref="I7:K7"/>
    <mergeCell ref="N7:P7"/>
    <mergeCell ref="S7:U7"/>
    <mergeCell ref="Y10:AA10"/>
    <mergeCell ref="Y11:AA11"/>
    <mergeCell ref="Y14:AA14"/>
    <mergeCell ref="B9:F9"/>
    <mergeCell ref="I9:K9"/>
    <mergeCell ref="N9:P9"/>
    <mergeCell ref="S9:U9"/>
    <mergeCell ref="V9:X9"/>
    <mergeCell ref="B8:F8"/>
    <mergeCell ref="I8:K8"/>
    <mergeCell ref="N8:P8"/>
    <mergeCell ref="S8:U8"/>
    <mergeCell ref="V8:X8"/>
    <mergeCell ref="M20:N20"/>
    <mergeCell ref="O20:AA20"/>
    <mergeCell ref="A2:AA2"/>
    <mergeCell ref="R5:R6"/>
    <mergeCell ref="S5:U6"/>
    <mergeCell ref="V5:X6"/>
    <mergeCell ref="Y5:AA6"/>
    <mergeCell ref="B3:F4"/>
    <mergeCell ref="G3:K3"/>
    <mergeCell ref="L3:P3"/>
    <mergeCell ref="Q3:U3"/>
    <mergeCell ref="V3:AA4"/>
    <mergeCell ref="G4:K4"/>
    <mergeCell ref="L4:P4"/>
    <mergeCell ref="Q4:U4"/>
    <mergeCell ref="B5:F7"/>
  </mergeCells>
  <phoneticPr fontId="11"/>
  <conditionalFormatting sqref="G9:H13">
    <cfRule type="expression" dxfId="20" priority="21">
      <formula>$H$8&gt;=2</formula>
    </cfRule>
  </conditionalFormatting>
  <conditionalFormatting sqref="G10:H13">
    <cfRule type="expression" dxfId="19" priority="20">
      <formula>$H$9&gt;=2</formula>
    </cfRule>
  </conditionalFormatting>
  <conditionalFormatting sqref="G11:H13">
    <cfRule type="expression" dxfId="18" priority="19">
      <formula>$H$10&gt;=2</formula>
    </cfRule>
  </conditionalFormatting>
  <conditionalFormatting sqref="G12:H13">
    <cfRule type="expression" dxfId="17" priority="18">
      <formula>$H$11&gt;=2</formula>
    </cfRule>
  </conditionalFormatting>
  <conditionalFormatting sqref="G13:H13">
    <cfRule type="expression" dxfId="16" priority="17">
      <formula>$H$12&gt;=2</formula>
    </cfRule>
  </conditionalFormatting>
  <conditionalFormatting sqref="I8:K13">
    <cfRule type="expression" dxfId="15" priority="5">
      <formula>$G8=0</formula>
    </cfRule>
    <cfRule type="expression" dxfId="14" priority="6">
      <formula>$G8&lt;$G$7+2</formula>
    </cfRule>
  </conditionalFormatting>
  <conditionalFormatting sqref="L13">
    <cfRule type="expression" dxfId="13" priority="12">
      <formula>$M$12&gt;=2</formula>
    </cfRule>
  </conditionalFormatting>
  <conditionalFormatting sqref="L9:M13">
    <cfRule type="expression" dxfId="12" priority="16">
      <formula>$M$8&gt;=2</formula>
    </cfRule>
  </conditionalFormatting>
  <conditionalFormatting sqref="L10:M13">
    <cfRule type="expression" dxfId="11" priority="15">
      <formula>$M$9&gt;=2</formula>
    </cfRule>
  </conditionalFormatting>
  <conditionalFormatting sqref="L11:M13">
    <cfRule type="expression" dxfId="10" priority="14">
      <formula>$M$10&gt;=2</formula>
    </cfRule>
  </conditionalFormatting>
  <conditionalFormatting sqref="L12:M13">
    <cfRule type="expression" dxfId="9" priority="13">
      <formula>$M$11&gt;=2</formula>
    </cfRule>
  </conditionalFormatting>
  <conditionalFormatting sqref="N8:P13">
    <cfRule type="expression" dxfId="8" priority="3">
      <formula>$L8=0</formula>
    </cfRule>
    <cfRule type="expression" dxfId="7" priority="4">
      <formula>$L8&lt;$L$7+2</formula>
    </cfRule>
  </conditionalFormatting>
  <conditionalFormatting sqref="Q9:R13">
    <cfRule type="expression" dxfId="6" priority="11">
      <formula>$R$8&gt;=2</formula>
    </cfRule>
  </conditionalFormatting>
  <conditionalFormatting sqref="Q10:R13">
    <cfRule type="expression" dxfId="5" priority="10">
      <formula>$R$9&gt;=2</formula>
    </cfRule>
  </conditionalFormatting>
  <conditionalFormatting sqref="Q11:R13">
    <cfRule type="expression" dxfId="4" priority="9">
      <formula>$R$10&gt;=2</formula>
    </cfRule>
  </conditionalFormatting>
  <conditionalFormatting sqref="Q12:R13">
    <cfRule type="expression" dxfId="3" priority="8">
      <formula>$R$11&gt;=2</formula>
    </cfRule>
  </conditionalFormatting>
  <conditionalFormatting sqref="Q13:R13">
    <cfRule type="expression" dxfId="2" priority="7">
      <formula>$R$12&gt;=2</formula>
    </cfRule>
  </conditionalFormatting>
  <conditionalFormatting sqref="S8:U13">
    <cfRule type="expression" dxfId="1" priority="1">
      <formula>$Q8=0</formula>
    </cfRule>
    <cfRule type="expression" dxfId="0" priority="2">
      <formula>$Q8&lt;$Q$7+2</formula>
    </cfRule>
  </conditionalFormatting>
  <dataValidations count="1">
    <dataValidation type="list" allowBlank="1" showInputMessage="1" showErrorMessage="1" sqref="V15:W18" xr:uid="{188B316C-D7FE-4599-978E-6188D7B02A38}">
      <formula1>#REF!</formula1>
    </dataValidation>
  </dataValidations>
  <printOptions horizontalCentered="1"/>
  <pageMargins left="0.51181102362204722" right="0.51181102362204722" top="0.74803149606299213" bottom="0.74803149606299213" header="0.11811023622047245" footer="0.11811023622047245"/>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DB70-0AFE-440C-86C6-257D3CB0A341}">
  <sheetPr>
    <pageSetUpPr fitToPage="1"/>
  </sheetPr>
  <dimension ref="A1:AL20"/>
  <sheetViews>
    <sheetView view="pageBreakPreview" zoomScaleNormal="100" zoomScaleSheetLayoutView="100" workbookViewId="0">
      <selection activeCell="M8" sqref="M8"/>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132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319" t="s">
        <v>210</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7"/>
      <c r="AC2" s="37"/>
      <c r="AD2" s="37"/>
      <c r="AE2" s="37"/>
      <c r="AF2" s="37"/>
      <c r="AG2" s="37"/>
    </row>
    <row r="3" spans="1:36" ht="26.45" customHeight="1">
      <c r="A3" s="38"/>
      <c r="B3" s="328" t="s">
        <v>103</v>
      </c>
      <c r="C3" s="329"/>
      <c r="D3" s="329"/>
      <c r="E3" s="329"/>
      <c r="F3" s="330"/>
      <c r="G3" s="334" t="s">
        <v>99</v>
      </c>
      <c r="H3" s="335"/>
      <c r="I3" s="335"/>
      <c r="J3" s="335"/>
      <c r="K3" s="335"/>
      <c r="L3" s="334" t="s">
        <v>100</v>
      </c>
      <c r="M3" s="335"/>
      <c r="N3" s="335"/>
      <c r="O3" s="335"/>
      <c r="P3" s="335"/>
      <c r="Q3" s="334" t="s">
        <v>101</v>
      </c>
      <c r="R3" s="335"/>
      <c r="S3" s="335"/>
      <c r="T3" s="335"/>
      <c r="U3" s="336"/>
      <c r="V3" s="337" t="s">
        <v>106</v>
      </c>
      <c r="W3" s="337"/>
      <c r="X3" s="337"/>
      <c r="Y3" s="337"/>
      <c r="Z3" s="337"/>
      <c r="AA3" s="337"/>
      <c r="AB3" s="37"/>
      <c r="AC3" s="37"/>
      <c r="AD3" s="37"/>
      <c r="AE3" s="37"/>
      <c r="AF3" s="37"/>
      <c r="AG3" s="37"/>
      <c r="AJ3" s="35"/>
    </row>
    <row r="4" spans="1:36" ht="40.5" customHeight="1">
      <c r="A4" s="38"/>
      <c r="B4" s="331"/>
      <c r="C4" s="332"/>
      <c r="D4" s="332"/>
      <c r="E4" s="332"/>
      <c r="F4" s="333"/>
      <c r="G4" s="338" t="s">
        <v>169</v>
      </c>
      <c r="H4" s="339"/>
      <c r="I4" s="339"/>
      <c r="J4" s="339"/>
      <c r="K4" s="339"/>
      <c r="L4" s="338"/>
      <c r="M4" s="339"/>
      <c r="N4" s="339"/>
      <c r="O4" s="339"/>
      <c r="P4" s="339"/>
      <c r="Q4" s="338"/>
      <c r="R4" s="339"/>
      <c r="S4" s="339"/>
      <c r="T4" s="339"/>
      <c r="U4" s="339"/>
      <c r="V4" s="337"/>
      <c r="W4" s="337"/>
      <c r="X4" s="337"/>
      <c r="Y4" s="337"/>
      <c r="Z4" s="337"/>
      <c r="AA4" s="337"/>
      <c r="AJ4" s="35"/>
    </row>
    <row r="5" spans="1:36" ht="24.95" customHeight="1">
      <c r="A5" s="38"/>
      <c r="B5" s="340" t="s">
        <v>107</v>
      </c>
      <c r="C5" s="341"/>
      <c r="D5" s="341"/>
      <c r="E5" s="341"/>
      <c r="F5" s="342"/>
      <c r="G5" s="39" t="s">
        <v>181</v>
      </c>
      <c r="H5" s="320" t="s">
        <v>109</v>
      </c>
      <c r="I5" s="322" t="s">
        <v>138</v>
      </c>
      <c r="J5" s="323"/>
      <c r="K5" s="324"/>
      <c r="L5" s="39" t="s">
        <v>181</v>
      </c>
      <c r="M5" s="320" t="s">
        <v>109</v>
      </c>
      <c r="N5" s="322" t="s">
        <v>138</v>
      </c>
      <c r="O5" s="323"/>
      <c r="P5" s="324"/>
      <c r="Q5" s="39" t="s">
        <v>181</v>
      </c>
      <c r="R5" s="320" t="s">
        <v>109</v>
      </c>
      <c r="S5" s="322" t="s">
        <v>138</v>
      </c>
      <c r="T5" s="323"/>
      <c r="U5" s="324"/>
      <c r="V5" s="322" t="s">
        <v>138</v>
      </c>
      <c r="W5" s="323"/>
      <c r="X5" s="324"/>
      <c r="Y5" s="322" t="s">
        <v>139</v>
      </c>
      <c r="Z5" s="323"/>
      <c r="AA5" s="324"/>
      <c r="AJ5" s="35"/>
    </row>
    <row r="6" spans="1:36" ht="18">
      <c r="A6" s="38"/>
      <c r="B6" s="340"/>
      <c r="C6" s="341"/>
      <c r="D6" s="341"/>
      <c r="E6" s="341"/>
      <c r="F6" s="342"/>
      <c r="G6" s="40" t="s">
        <v>102</v>
      </c>
      <c r="H6" s="321"/>
      <c r="I6" s="325"/>
      <c r="J6" s="326"/>
      <c r="K6" s="327"/>
      <c r="L6" s="40" t="s">
        <v>102</v>
      </c>
      <c r="M6" s="321"/>
      <c r="N6" s="325"/>
      <c r="O6" s="326"/>
      <c r="P6" s="327"/>
      <c r="Q6" s="40" t="s">
        <v>102</v>
      </c>
      <c r="R6" s="321"/>
      <c r="S6" s="325"/>
      <c r="T6" s="326"/>
      <c r="U6" s="327"/>
      <c r="V6" s="325"/>
      <c r="W6" s="326"/>
      <c r="X6" s="327"/>
      <c r="Y6" s="325"/>
      <c r="Z6" s="326"/>
      <c r="AA6" s="327"/>
      <c r="AJ6" s="35"/>
    </row>
    <row r="7" spans="1:36" ht="13.5">
      <c r="A7" s="38"/>
      <c r="B7" s="331"/>
      <c r="C7" s="332"/>
      <c r="D7" s="332"/>
      <c r="E7" s="332"/>
      <c r="F7" s="333"/>
      <c r="G7" s="41">
        <v>13.7</v>
      </c>
      <c r="H7" s="60" t="s">
        <v>110</v>
      </c>
      <c r="I7" s="358" t="s">
        <v>108</v>
      </c>
      <c r="J7" s="359"/>
      <c r="K7" s="360"/>
      <c r="L7" s="42"/>
      <c r="M7" s="60" t="s">
        <v>110</v>
      </c>
      <c r="N7" s="358" t="s">
        <v>108</v>
      </c>
      <c r="O7" s="359"/>
      <c r="P7" s="360"/>
      <c r="Q7" s="42"/>
      <c r="R7" s="60" t="s">
        <v>110</v>
      </c>
      <c r="S7" s="358" t="s">
        <v>108</v>
      </c>
      <c r="T7" s="359"/>
      <c r="U7" s="360"/>
      <c r="V7" s="358" t="s">
        <v>108</v>
      </c>
      <c r="W7" s="359"/>
      <c r="X7" s="360"/>
      <c r="Y7" s="358" t="s">
        <v>131</v>
      </c>
      <c r="Z7" s="359"/>
      <c r="AA7" s="360"/>
      <c r="AJ7" s="35"/>
    </row>
    <row r="8" spans="1:36" ht="24" customHeight="1">
      <c r="A8" s="38"/>
      <c r="B8" s="343" t="s">
        <v>188</v>
      </c>
      <c r="C8" s="344"/>
      <c r="D8" s="344"/>
      <c r="E8" s="344"/>
      <c r="F8" s="345"/>
      <c r="G8" s="43">
        <v>27.1</v>
      </c>
      <c r="H8" s="55">
        <f>IF(G8="","",G8-$G$7)</f>
        <v>13.400000000000002</v>
      </c>
      <c r="I8" s="349">
        <v>2050</v>
      </c>
      <c r="J8" s="350"/>
      <c r="K8" s="351"/>
      <c r="L8" s="43"/>
      <c r="M8" s="55" t="str">
        <f>IF(L8="","",L8-$L$7)</f>
        <v/>
      </c>
      <c r="N8" s="349"/>
      <c r="O8" s="350"/>
      <c r="P8" s="351"/>
      <c r="Q8" s="43"/>
      <c r="R8" s="55" t="str">
        <f>IF(Q8="","",Q8-$Q$7)</f>
        <v/>
      </c>
      <c r="S8" s="349"/>
      <c r="T8" s="350"/>
      <c r="U8" s="351"/>
      <c r="V8" s="352">
        <f>IF((I8+N8+S8)=0,"",I8+N8+S8)</f>
        <v>2050</v>
      </c>
      <c r="W8" s="353"/>
      <c r="X8" s="354"/>
      <c r="Y8" s="355">
        <f>IF(V8="","",IF(V8*2&gt;6000000,6000000,V8*2))</f>
        <v>4100</v>
      </c>
      <c r="Z8" s="356"/>
      <c r="AA8" s="357"/>
    </row>
    <row r="9" spans="1:36" ht="24" customHeight="1">
      <c r="A9" s="38"/>
      <c r="B9" s="343" t="s">
        <v>189</v>
      </c>
      <c r="C9" s="344"/>
      <c r="D9" s="344"/>
      <c r="E9" s="344"/>
      <c r="F9" s="345"/>
      <c r="G9" s="402">
        <v>27.9</v>
      </c>
      <c r="H9" s="403">
        <f t="shared" ref="H9:H13" si="0">IF(G9="","",G9-$G$7)</f>
        <v>14.2</v>
      </c>
      <c r="I9" s="349">
        <v>2045</v>
      </c>
      <c r="J9" s="350"/>
      <c r="K9" s="351"/>
      <c r="L9" s="43"/>
      <c r="M9" s="55" t="str">
        <f t="shared" ref="M9:M13" si="1">IF(L9="","",L9-$L$7)</f>
        <v/>
      </c>
      <c r="N9" s="349"/>
      <c r="O9" s="350"/>
      <c r="P9" s="351"/>
      <c r="Q9" s="43"/>
      <c r="R9" s="55" t="str">
        <f t="shared" ref="R9:R13" si="2">IF(Q9="","",Q9-$Q$7)</f>
        <v/>
      </c>
      <c r="S9" s="349"/>
      <c r="T9" s="350"/>
      <c r="U9" s="351"/>
      <c r="V9" s="352">
        <f t="shared" ref="V9:V13" si="3">IF((I9+N9+S9)=0,"",I9+N9+S9)</f>
        <v>2045</v>
      </c>
      <c r="W9" s="353"/>
      <c r="X9" s="354"/>
      <c r="Y9" s="355">
        <f t="shared" ref="Y9" si="4">IF(V9="","",IF(V9*2&gt;6000000,6000000,V9*2))</f>
        <v>4090</v>
      </c>
      <c r="Z9" s="356"/>
      <c r="AA9" s="357"/>
    </row>
    <row r="10" spans="1:36" ht="24" customHeight="1">
      <c r="A10" s="38"/>
      <c r="B10" s="343" t="s">
        <v>190</v>
      </c>
      <c r="C10" s="344"/>
      <c r="D10" s="344"/>
      <c r="E10" s="344"/>
      <c r="F10" s="345"/>
      <c r="G10" s="402">
        <v>27.9</v>
      </c>
      <c r="H10" s="403">
        <f t="shared" si="0"/>
        <v>14.2</v>
      </c>
      <c r="I10" s="349">
        <v>2089</v>
      </c>
      <c r="J10" s="350"/>
      <c r="K10" s="351"/>
      <c r="L10" s="43"/>
      <c r="M10" s="55" t="str">
        <f t="shared" si="1"/>
        <v/>
      </c>
      <c r="N10" s="349"/>
      <c r="O10" s="350"/>
      <c r="P10" s="351"/>
      <c r="Q10" s="43"/>
      <c r="R10" s="55" t="str">
        <f t="shared" si="2"/>
        <v/>
      </c>
      <c r="S10" s="349"/>
      <c r="T10" s="350"/>
      <c r="U10" s="351"/>
      <c r="V10" s="352">
        <f t="shared" si="3"/>
        <v>2089</v>
      </c>
      <c r="W10" s="353"/>
      <c r="X10" s="354"/>
      <c r="Y10" s="355">
        <f>IF(V10="","",IF(V10*1.3&gt;6000000,6000000,V10*1.3))</f>
        <v>2715.7000000000003</v>
      </c>
      <c r="Z10" s="356"/>
      <c r="AA10" s="357"/>
    </row>
    <row r="11" spans="1:36" ht="24" customHeight="1">
      <c r="A11" s="38"/>
      <c r="B11" s="343" t="s">
        <v>191</v>
      </c>
      <c r="C11" s="344"/>
      <c r="D11" s="344"/>
      <c r="E11" s="344"/>
      <c r="F11" s="345"/>
      <c r="G11" s="402">
        <v>27.9</v>
      </c>
      <c r="H11" s="403">
        <f t="shared" si="0"/>
        <v>14.2</v>
      </c>
      <c r="I11" s="349">
        <v>1998</v>
      </c>
      <c r="J11" s="350"/>
      <c r="K11" s="351"/>
      <c r="L11" s="43"/>
      <c r="M11" s="55" t="str">
        <f t="shared" si="1"/>
        <v/>
      </c>
      <c r="N11" s="349"/>
      <c r="O11" s="350"/>
      <c r="P11" s="351"/>
      <c r="Q11" s="43"/>
      <c r="R11" s="55" t="str">
        <f t="shared" si="2"/>
        <v/>
      </c>
      <c r="S11" s="349"/>
      <c r="T11" s="350"/>
      <c r="U11" s="351"/>
      <c r="V11" s="352">
        <f t="shared" si="3"/>
        <v>1998</v>
      </c>
      <c r="W11" s="353"/>
      <c r="X11" s="354"/>
      <c r="Y11" s="355">
        <f>IF(V11="","",IF(V11*1.3&gt;4000000,4000000,V11*1.3))</f>
        <v>2597.4</v>
      </c>
      <c r="Z11" s="356"/>
      <c r="AA11" s="357"/>
    </row>
    <row r="12" spans="1:36" ht="24" customHeight="1">
      <c r="A12" s="38"/>
      <c r="B12" s="343" t="s">
        <v>192</v>
      </c>
      <c r="C12" s="344"/>
      <c r="D12" s="344"/>
      <c r="E12" s="344"/>
      <c r="F12" s="345"/>
      <c r="G12" s="402">
        <v>27.9</v>
      </c>
      <c r="H12" s="403">
        <f t="shared" si="0"/>
        <v>14.2</v>
      </c>
      <c r="I12" s="349">
        <v>2012</v>
      </c>
      <c r="J12" s="350"/>
      <c r="K12" s="351"/>
      <c r="L12" s="43"/>
      <c r="M12" s="55" t="str">
        <f t="shared" si="1"/>
        <v/>
      </c>
      <c r="N12" s="349"/>
      <c r="O12" s="350"/>
      <c r="P12" s="351"/>
      <c r="Q12" s="43"/>
      <c r="R12" s="55" t="str">
        <f t="shared" si="2"/>
        <v/>
      </c>
      <c r="S12" s="349"/>
      <c r="T12" s="350"/>
      <c r="U12" s="351"/>
      <c r="V12" s="352">
        <f t="shared" ref="V12" si="5">IF((I12+N12+S12)=0,"",I12+N12+S12)</f>
        <v>2012</v>
      </c>
      <c r="W12" s="353"/>
      <c r="X12" s="354"/>
      <c r="Y12" s="355">
        <f>IF(V12="","",IF(V12*1.3&gt;4000000,4000000,V12*1.3))</f>
        <v>2615.6</v>
      </c>
      <c r="Z12" s="356"/>
      <c r="AA12" s="357"/>
      <c r="AB12" s="37"/>
      <c r="AC12" s="37"/>
      <c r="AD12" s="37"/>
      <c r="AE12" s="37"/>
      <c r="AF12" s="37"/>
      <c r="AG12" s="37"/>
    </row>
    <row r="13" spans="1:36" ht="24" customHeight="1" thickBot="1">
      <c r="A13" s="38"/>
      <c r="B13" s="343" t="s">
        <v>193</v>
      </c>
      <c r="C13" s="344"/>
      <c r="D13" s="344"/>
      <c r="E13" s="344"/>
      <c r="F13" s="345"/>
      <c r="G13" s="402">
        <v>27.9</v>
      </c>
      <c r="H13" s="403">
        <f t="shared" si="0"/>
        <v>14.2</v>
      </c>
      <c r="I13" s="349">
        <v>2134</v>
      </c>
      <c r="J13" s="350"/>
      <c r="K13" s="351"/>
      <c r="L13" s="43"/>
      <c r="M13" s="55" t="str">
        <f t="shared" si="1"/>
        <v/>
      </c>
      <c r="N13" s="349"/>
      <c r="O13" s="350"/>
      <c r="P13" s="351"/>
      <c r="Q13" s="43"/>
      <c r="R13" s="55" t="str">
        <f t="shared" si="2"/>
        <v/>
      </c>
      <c r="S13" s="349"/>
      <c r="T13" s="350"/>
      <c r="U13" s="351"/>
      <c r="V13" s="352">
        <f t="shared" si="3"/>
        <v>2134</v>
      </c>
      <c r="W13" s="353"/>
      <c r="X13" s="354"/>
      <c r="Y13" s="355">
        <f>IF(V13="","",IF(V13*0.7&gt;4000000,4000000,V13*0.7))</f>
        <v>1493.8</v>
      </c>
      <c r="Z13" s="356"/>
      <c r="AA13" s="357"/>
      <c r="AB13" s="37"/>
      <c r="AC13" s="37"/>
      <c r="AD13" s="37"/>
      <c r="AE13" s="37"/>
      <c r="AF13" s="37"/>
      <c r="AG13" s="37"/>
    </row>
    <row r="14" spans="1:36" ht="24" customHeight="1" thickBot="1">
      <c r="A14" s="38"/>
      <c r="B14" s="364" t="s">
        <v>106</v>
      </c>
      <c r="C14" s="365"/>
      <c r="D14" s="365"/>
      <c r="E14" s="365"/>
      <c r="F14" s="366"/>
      <c r="G14" s="56" t="s">
        <v>104</v>
      </c>
      <c r="H14" s="57" t="s">
        <v>104</v>
      </c>
      <c r="I14" s="352">
        <f>IF(SUM(I8:K13)=0,"",SUM(I8:K13))</f>
        <v>12328</v>
      </c>
      <c r="J14" s="353"/>
      <c r="K14" s="354"/>
      <c r="L14" s="56" t="s">
        <v>104</v>
      </c>
      <c r="M14" s="57" t="s">
        <v>104</v>
      </c>
      <c r="N14" s="352" t="str">
        <f>IF(SUM(N8:P13)=0,"",SUM(N8:P13))</f>
        <v/>
      </c>
      <c r="O14" s="353"/>
      <c r="P14" s="354"/>
      <c r="Q14" s="56" t="s">
        <v>104</v>
      </c>
      <c r="R14" s="57" t="s">
        <v>104</v>
      </c>
      <c r="S14" s="352" t="str">
        <f>IF(SUM(S8:U13)=0,"",SUM(S8:U13))</f>
        <v/>
      </c>
      <c r="T14" s="353"/>
      <c r="U14" s="354"/>
      <c r="V14" s="352">
        <f>IF(AND(I14="",N14="",S14=""),"",SUM(I14,N14,S14))</f>
        <v>12328</v>
      </c>
      <c r="W14" s="353"/>
      <c r="X14" s="353"/>
      <c r="Y14" s="361">
        <f>IF(V14="","",ROUNDDOWN(SUM(Y8:AA13),-3)/1000)</f>
        <v>17</v>
      </c>
      <c r="Z14" s="362"/>
      <c r="AA14" s="363"/>
      <c r="AB14" s="37"/>
      <c r="AC14" s="37"/>
      <c r="AD14" s="37"/>
      <c r="AE14" s="37"/>
      <c r="AF14" s="37"/>
      <c r="AG14" s="37"/>
    </row>
    <row r="15" spans="1:36" ht="13.5">
      <c r="A15" s="38"/>
      <c r="B15" s="75" t="s">
        <v>180</v>
      </c>
      <c r="C15" s="123"/>
      <c r="D15" s="123"/>
      <c r="E15" s="123"/>
      <c r="F15" s="123"/>
      <c r="G15" s="123"/>
      <c r="H15" s="123"/>
      <c r="I15" s="123"/>
      <c r="J15" s="123"/>
      <c r="K15" s="123"/>
      <c r="L15" s="123"/>
      <c r="M15" s="123"/>
      <c r="N15" s="123"/>
      <c r="O15" s="123"/>
      <c r="P15" s="123"/>
      <c r="Q15" s="123"/>
      <c r="R15" s="123"/>
      <c r="S15" s="44"/>
      <c r="T15" s="44"/>
      <c r="U15" s="44"/>
      <c r="V15" s="123"/>
      <c r="W15" s="123"/>
      <c r="X15" s="123"/>
      <c r="Y15" s="37"/>
      <c r="Z15" s="37"/>
      <c r="AA15" s="74"/>
      <c r="AB15" s="37"/>
      <c r="AC15" s="37"/>
      <c r="AD15" s="37"/>
      <c r="AE15" s="37"/>
      <c r="AF15" s="37"/>
      <c r="AG15" s="37"/>
    </row>
    <row r="16" spans="1:36" ht="13.5">
      <c r="A16" s="38"/>
      <c r="B16" s="75" t="s">
        <v>182</v>
      </c>
      <c r="C16" s="123"/>
      <c r="D16" s="123"/>
      <c r="E16" s="123"/>
      <c r="F16" s="123"/>
      <c r="G16" s="123"/>
      <c r="H16" s="123"/>
      <c r="I16" s="123"/>
      <c r="J16" s="123"/>
      <c r="K16" s="123"/>
      <c r="L16" s="123"/>
      <c r="M16" s="123"/>
      <c r="N16" s="123"/>
      <c r="O16" s="123"/>
      <c r="P16" s="123"/>
      <c r="Q16" s="123"/>
      <c r="R16" s="123"/>
      <c r="S16" s="44"/>
      <c r="T16" s="44"/>
      <c r="U16" s="44"/>
      <c r="V16" s="123"/>
      <c r="W16" s="123"/>
      <c r="X16" s="123"/>
      <c r="Y16" s="37"/>
      <c r="Z16" s="37"/>
      <c r="AA16" s="74"/>
      <c r="AB16" s="37"/>
      <c r="AC16" s="37"/>
      <c r="AD16" s="37"/>
      <c r="AE16" s="37"/>
      <c r="AF16" s="37"/>
      <c r="AG16" s="37"/>
    </row>
    <row r="17" spans="1:36" ht="13.5">
      <c r="A17" s="38"/>
      <c r="B17" s="75" t="s">
        <v>214</v>
      </c>
      <c r="C17" s="123"/>
      <c r="D17" s="123"/>
      <c r="E17" s="123"/>
      <c r="F17" s="123"/>
      <c r="G17" s="123"/>
      <c r="H17" s="123"/>
      <c r="I17" s="123"/>
      <c r="J17" s="123"/>
      <c r="K17" s="123"/>
      <c r="L17" s="123"/>
      <c r="M17" s="123"/>
      <c r="N17" s="123"/>
      <c r="O17" s="123"/>
      <c r="P17" s="123"/>
      <c r="Q17" s="123"/>
      <c r="R17" s="123"/>
      <c r="S17" s="44"/>
      <c r="T17" s="44"/>
      <c r="U17" s="44"/>
      <c r="V17" s="123"/>
      <c r="W17" s="123"/>
      <c r="X17" s="123"/>
      <c r="Y17" s="37"/>
      <c r="Z17" s="37"/>
      <c r="AA17" s="74"/>
      <c r="AB17" s="37"/>
      <c r="AC17" s="37"/>
      <c r="AD17" s="37"/>
      <c r="AE17" s="37"/>
      <c r="AF17" s="37"/>
      <c r="AG17" s="37"/>
    </row>
    <row r="18" spans="1:36" ht="13.5" customHeight="1">
      <c r="A18" s="37"/>
      <c r="B18" s="37"/>
      <c r="C18" s="37"/>
      <c r="D18" s="123"/>
      <c r="E18" s="123"/>
      <c r="F18" s="123"/>
      <c r="G18" s="123"/>
      <c r="H18" s="123"/>
      <c r="I18" s="123"/>
      <c r="J18" s="123"/>
      <c r="K18" s="123"/>
      <c r="L18" s="123"/>
      <c r="M18" s="123"/>
      <c r="N18" s="123"/>
      <c r="O18" s="123"/>
      <c r="P18" s="123"/>
      <c r="Q18" s="123"/>
      <c r="R18" s="123"/>
      <c r="S18" s="44"/>
      <c r="T18" s="44"/>
      <c r="U18" s="44"/>
      <c r="V18" s="123"/>
      <c r="W18" s="123"/>
      <c r="X18" s="123"/>
      <c r="Y18" s="37"/>
      <c r="Z18" s="37"/>
      <c r="AA18" s="74"/>
      <c r="AB18" s="37"/>
      <c r="AC18" s="37"/>
      <c r="AD18" s="37"/>
      <c r="AE18" s="37"/>
      <c r="AF18" s="37"/>
      <c r="AG18" s="37"/>
    </row>
    <row r="19" spans="1:36" s="50" customFormat="1" ht="21" customHeight="1">
      <c r="A19" s="45" t="s">
        <v>53</v>
      </c>
      <c r="B19" s="45"/>
      <c r="C19" s="401" t="s">
        <v>194</v>
      </c>
      <c r="D19" s="401"/>
      <c r="E19" s="401"/>
      <c r="F19" s="401"/>
      <c r="G19" s="401"/>
      <c r="H19" s="401"/>
      <c r="I19" s="401"/>
      <c r="J19" s="48"/>
      <c r="K19" s="48"/>
      <c r="L19" s="47"/>
      <c r="M19" s="47"/>
      <c r="N19" s="48"/>
      <c r="O19" s="48"/>
      <c r="P19" s="48"/>
      <c r="Q19" s="47"/>
      <c r="R19" s="47"/>
      <c r="S19" s="48"/>
      <c r="T19" s="48"/>
      <c r="U19" s="48"/>
      <c r="V19" s="48"/>
      <c r="W19" s="48"/>
      <c r="X19" s="48"/>
      <c r="Y19" s="48"/>
      <c r="Z19" s="48"/>
      <c r="AA19" s="48"/>
      <c r="AB19" s="48"/>
      <c r="AC19" s="49"/>
      <c r="AD19" s="49"/>
      <c r="AE19" s="49"/>
      <c r="AF19" s="49"/>
      <c r="AG19" s="49"/>
      <c r="AH19" s="49"/>
      <c r="AJ19" s="51"/>
    </row>
    <row r="20" spans="1:36" s="53" customFormat="1" ht="53.25" customHeight="1">
      <c r="A20" s="46" t="s">
        <v>53</v>
      </c>
      <c r="B20" s="46"/>
      <c r="C20" s="46"/>
      <c r="D20" s="46"/>
      <c r="E20" s="46"/>
      <c r="F20" s="52"/>
      <c r="G20" s="52"/>
      <c r="H20" s="52"/>
      <c r="I20" s="52"/>
      <c r="J20" s="52"/>
      <c r="K20" s="52"/>
      <c r="L20" s="58"/>
      <c r="M20" s="317" t="s">
        <v>105</v>
      </c>
      <c r="N20" s="317"/>
      <c r="O20" s="318" t="s">
        <v>174</v>
      </c>
      <c r="P20" s="318"/>
      <c r="Q20" s="318"/>
      <c r="R20" s="318"/>
      <c r="S20" s="318"/>
      <c r="T20" s="318"/>
      <c r="U20" s="318"/>
      <c r="V20" s="318"/>
      <c r="W20" s="318"/>
      <c r="X20" s="318"/>
      <c r="Y20" s="318"/>
      <c r="Z20" s="318"/>
      <c r="AA20" s="318"/>
      <c r="AB20" s="59"/>
      <c r="AC20" s="59"/>
      <c r="AD20" s="59"/>
      <c r="AE20" s="59"/>
      <c r="AF20" s="59"/>
      <c r="AG20" s="59"/>
      <c r="AH20" s="133"/>
      <c r="AJ20" s="54"/>
    </row>
  </sheetData>
  <sheetProtection selectLockedCells="1"/>
  <mergeCells count="68">
    <mergeCell ref="C19:I19"/>
    <mergeCell ref="V14:X14"/>
    <mergeCell ref="Y14:AA14"/>
    <mergeCell ref="B12:F12"/>
    <mergeCell ref="N12:P12"/>
    <mergeCell ref="S12:U12"/>
    <mergeCell ref="V12:X12"/>
    <mergeCell ref="Y12:AA12"/>
    <mergeCell ref="B13:F13"/>
    <mergeCell ref="I13:K13"/>
    <mergeCell ref="N13:P13"/>
    <mergeCell ref="S13:U13"/>
    <mergeCell ref="V13:X13"/>
    <mergeCell ref="Y13:AA13"/>
    <mergeCell ref="B14:F14"/>
    <mergeCell ref="I14:K14"/>
    <mergeCell ref="N14:P14"/>
    <mergeCell ref="S14:U14"/>
    <mergeCell ref="B10:F10"/>
    <mergeCell ref="I10:K10"/>
    <mergeCell ref="N10:P10"/>
    <mergeCell ref="S10:U10"/>
    <mergeCell ref="V10:X10"/>
    <mergeCell ref="B11:F11"/>
    <mergeCell ref="I11:K11"/>
    <mergeCell ref="N11:P11"/>
    <mergeCell ref="S11:U11"/>
    <mergeCell ref="V11:X11"/>
    <mergeCell ref="B8:F8"/>
    <mergeCell ref="I8:K8"/>
    <mergeCell ref="N8:P8"/>
    <mergeCell ref="S8:U8"/>
    <mergeCell ref="V8:X8"/>
    <mergeCell ref="B9:F9"/>
    <mergeCell ref="I9:K9"/>
    <mergeCell ref="N9:P9"/>
    <mergeCell ref="S9:U9"/>
    <mergeCell ref="V9:X9"/>
    <mergeCell ref="M20:N20"/>
    <mergeCell ref="O20:AA20"/>
    <mergeCell ref="I12:K12"/>
    <mergeCell ref="S5:U6"/>
    <mergeCell ref="V5:X6"/>
    <mergeCell ref="Y5:AA6"/>
    <mergeCell ref="I7:K7"/>
    <mergeCell ref="N7:P7"/>
    <mergeCell ref="S7:U7"/>
    <mergeCell ref="V7:X7"/>
    <mergeCell ref="Y7:AA7"/>
    <mergeCell ref="R5:R6"/>
    <mergeCell ref="Y8:AA8"/>
    <mergeCell ref="Y9:AA9"/>
    <mergeCell ref="Y10:AA10"/>
    <mergeCell ref="Y11:AA11"/>
    <mergeCell ref="B5:F7"/>
    <mergeCell ref="H5:H6"/>
    <mergeCell ref="I5:K6"/>
    <mergeCell ref="M5:M6"/>
    <mergeCell ref="N5:P6"/>
    <mergeCell ref="A2:AA2"/>
    <mergeCell ref="B3:F4"/>
    <mergeCell ref="G3:K3"/>
    <mergeCell ref="L3:P3"/>
    <mergeCell ref="Q3:U3"/>
    <mergeCell ref="V3:AA4"/>
    <mergeCell ref="G4:K4"/>
    <mergeCell ref="L4:P4"/>
    <mergeCell ref="Q4:U4"/>
  </mergeCells>
  <phoneticPr fontId="11"/>
  <dataValidations count="1">
    <dataValidation type="list" allowBlank="1" showInputMessage="1" showErrorMessage="1" sqref="V15:W18" xr:uid="{35990A71-1639-4186-8310-FD83C8F58870}">
      <formula1>#REF!</formula1>
    </dataValidation>
  </dataValidations>
  <printOptions horizontalCentered="1"/>
  <pageMargins left="0.51181102362204722" right="0.51181102362204722" top="0.74803149606299213" bottom="0.74803149606299213" header="0.11811023622047245" footer="0.11811023622047245"/>
  <pageSetup paperSize="9" scale="83"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885F5-7915-4FDF-96A0-7C1182821125}">
  <sheetPr>
    <tabColor rgb="FFFFC000"/>
    <pageSetUpPr fitToPage="1"/>
  </sheetPr>
  <dimension ref="A1:K45"/>
  <sheetViews>
    <sheetView view="pageBreakPreview" zoomScale="70" zoomScaleNormal="70" zoomScaleSheetLayoutView="70" workbookViewId="0"/>
  </sheetViews>
  <sheetFormatPr defaultColWidth="8.625" defaultRowHeight="14.25"/>
  <cols>
    <col min="1" max="1" width="1.625" style="81" customWidth="1"/>
    <col min="2" max="2" width="15.125" style="81" customWidth="1"/>
    <col min="3" max="3" width="19.25" style="81" customWidth="1"/>
    <col min="4" max="10" width="20.625" style="81" customWidth="1"/>
    <col min="11" max="11" width="1.125" style="81" customWidth="1"/>
    <col min="12" max="16384" width="8.625" style="81"/>
  </cols>
  <sheetData>
    <row r="1" spans="1:11">
      <c r="A1" s="81" t="s">
        <v>203</v>
      </c>
    </row>
    <row r="2" spans="1:11" ht="24">
      <c r="A2" s="381" t="s">
        <v>202</v>
      </c>
      <c r="B2" s="381"/>
      <c r="C2" s="381"/>
      <c r="D2" s="381"/>
      <c r="E2" s="381"/>
      <c r="F2" s="381"/>
      <c r="G2" s="381"/>
      <c r="H2" s="381"/>
      <c r="I2" s="381"/>
      <c r="J2" s="381"/>
      <c r="K2" s="381"/>
    </row>
    <row r="3" spans="1:11" ht="6.95" customHeight="1">
      <c r="A3" s="82"/>
      <c r="K3" s="83"/>
    </row>
    <row r="4" spans="1:11">
      <c r="A4" s="82"/>
      <c r="I4" s="84"/>
      <c r="J4" s="84"/>
      <c r="K4" s="83"/>
    </row>
    <row r="5" spans="1:11" ht="19.5" thickBot="1">
      <c r="A5" s="82"/>
      <c r="B5" s="85" t="s">
        <v>146</v>
      </c>
      <c r="H5" s="85"/>
      <c r="I5" s="85"/>
      <c r="J5" s="85"/>
      <c r="K5" s="83"/>
    </row>
    <row r="6" spans="1:11" ht="14.1" customHeight="1" thickBot="1">
      <c r="A6" s="82"/>
      <c r="B6" s="382" t="s">
        <v>147</v>
      </c>
      <c r="C6" s="383"/>
      <c r="D6" s="386" t="s">
        <v>148</v>
      </c>
      <c r="E6" s="387"/>
      <c r="F6" s="387"/>
      <c r="G6" s="387"/>
      <c r="H6" s="387"/>
      <c r="I6" s="387"/>
      <c r="J6" s="388"/>
      <c r="K6" s="83"/>
    </row>
    <row r="7" spans="1:11">
      <c r="A7" s="82"/>
      <c r="B7" s="384"/>
      <c r="C7" s="385"/>
      <c r="D7" s="86" t="s">
        <v>201</v>
      </c>
      <c r="E7" s="87" t="s">
        <v>200</v>
      </c>
      <c r="F7" s="87" t="s">
        <v>199</v>
      </c>
      <c r="G7" s="87" t="s">
        <v>198</v>
      </c>
      <c r="H7" s="87" t="s">
        <v>197</v>
      </c>
      <c r="I7" s="125" t="s">
        <v>196</v>
      </c>
      <c r="J7" s="88" t="s">
        <v>149</v>
      </c>
      <c r="K7" s="83"/>
    </row>
    <row r="8" spans="1:11" ht="20.100000000000001" customHeight="1" thickBot="1">
      <c r="A8" s="82"/>
      <c r="B8" s="389"/>
      <c r="C8" s="390"/>
      <c r="D8" s="89"/>
      <c r="E8" s="90"/>
      <c r="F8" s="90"/>
      <c r="G8" s="90"/>
      <c r="H8" s="90"/>
      <c r="I8" s="91"/>
      <c r="J8" s="92" t="str">
        <f>IF(SUM(D8:I8)=0,"",SUM(D8:I8))</f>
        <v/>
      </c>
      <c r="K8" s="83"/>
    </row>
    <row r="9" spans="1:11" ht="8.4499999999999993" customHeight="1">
      <c r="A9" s="82"/>
      <c r="G9" s="93"/>
      <c r="H9" s="93"/>
      <c r="I9" s="93"/>
      <c r="J9" s="93"/>
      <c r="K9" s="83"/>
    </row>
    <row r="10" spans="1:11" ht="19.5" thickBot="1">
      <c r="A10" s="82"/>
      <c r="B10" s="85" t="s">
        <v>150</v>
      </c>
      <c r="G10" s="93"/>
      <c r="H10" s="93"/>
      <c r="I10" s="93"/>
      <c r="J10" s="93"/>
      <c r="K10" s="83"/>
    </row>
    <row r="11" spans="1:11" ht="18.75" customHeight="1" thickBot="1">
      <c r="A11" s="82"/>
      <c r="B11" s="391" t="s">
        <v>151</v>
      </c>
      <c r="C11" s="392"/>
      <c r="D11" s="386" t="s">
        <v>152</v>
      </c>
      <c r="E11" s="387"/>
      <c r="F11" s="387"/>
      <c r="G11" s="387"/>
      <c r="H11" s="387"/>
      <c r="I11" s="387"/>
      <c r="J11" s="388"/>
      <c r="K11" s="83"/>
    </row>
    <row r="12" spans="1:11" ht="19.5" customHeight="1">
      <c r="A12" s="82"/>
      <c r="B12" s="370" t="s">
        <v>153</v>
      </c>
      <c r="C12" s="371"/>
      <c r="D12" s="86" t="s">
        <v>201</v>
      </c>
      <c r="E12" s="87" t="s">
        <v>200</v>
      </c>
      <c r="F12" s="87" t="s">
        <v>199</v>
      </c>
      <c r="G12" s="87" t="s">
        <v>198</v>
      </c>
      <c r="H12" s="87" t="s">
        <v>197</v>
      </c>
      <c r="I12" s="125" t="s">
        <v>196</v>
      </c>
      <c r="J12" s="88" t="s">
        <v>149</v>
      </c>
      <c r="K12" s="83"/>
    </row>
    <row r="13" spans="1:11" ht="19.5" customHeight="1" thickBot="1">
      <c r="A13" s="82"/>
      <c r="B13" s="372"/>
      <c r="C13" s="373"/>
      <c r="D13" s="89"/>
      <c r="E13" s="90"/>
      <c r="F13" s="90"/>
      <c r="G13" s="90"/>
      <c r="H13" s="90"/>
      <c r="I13" s="91"/>
      <c r="J13" s="92" t="str">
        <f>IF(SUM(D13:I13)=0,"",SUM(D13:I13))</f>
        <v/>
      </c>
      <c r="K13" s="83"/>
    </row>
    <row r="14" spans="1:11" ht="19.5" thickBot="1">
      <c r="A14" s="82"/>
      <c r="B14" s="85" t="s">
        <v>155</v>
      </c>
      <c r="G14" s="94"/>
      <c r="H14" s="94"/>
      <c r="I14" s="94"/>
      <c r="J14" s="94"/>
      <c r="K14" s="83"/>
    </row>
    <row r="15" spans="1:11" ht="14.1" customHeight="1" thickBot="1">
      <c r="A15" s="82"/>
      <c r="B15" s="374" t="s">
        <v>156</v>
      </c>
      <c r="C15" s="95" t="s">
        <v>157</v>
      </c>
      <c r="D15" s="376" t="s">
        <v>158</v>
      </c>
      <c r="E15" s="377"/>
      <c r="F15" s="377"/>
      <c r="G15" s="377"/>
      <c r="H15" s="377"/>
      <c r="I15" s="377"/>
      <c r="J15" s="378"/>
      <c r="K15" s="83"/>
    </row>
    <row r="16" spans="1:11">
      <c r="A16" s="82"/>
      <c r="B16" s="375"/>
      <c r="C16" s="96" t="s">
        <v>159</v>
      </c>
      <c r="D16" s="128" t="s">
        <v>201</v>
      </c>
      <c r="E16" s="127" t="s">
        <v>200</v>
      </c>
      <c r="F16" s="127" t="s">
        <v>199</v>
      </c>
      <c r="G16" s="87" t="s">
        <v>198</v>
      </c>
      <c r="H16" s="87" t="s">
        <v>197</v>
      </c>
      <c r="I16" s="125" t="s">
        <v>196</v>
      </c>
      <c r="J16" s="88" t="s">
        <v>149</v>
      </c>
      <c r="K16" s="83"/>
    </row>
    <row r="17" spans="1:11" ht="20.100000000000001" customHeight="1">
      <c r="A17" s="82"/>
      <c r="B17" s="97"/>
      <c r="C17" s="98"/>
      <c r="D17" s="99"/>
      <c r="E17" s="100"/>
      <c r="F17" s="100"/>
      <c r="G17" s="100"/>
      <c r="H17" s="100"/>
      <c r="I17" s="101"/>
      <c r="J17" s="121" t="str">
        <f t="shared" ref="J17:J35" si="0">IF(SUM(D17:I17)=0,"",SUM(D17:I17))</f>
        <v/>
      </c>
      <c r="K17" s="83"/>
    </row>
    <row r="18" spans="1:11" ht="20.100000000000001" customHeight="1">
      <c r="A18" s="82"/>
      <c r="B18" s="97"/>
      <c r="C18" s="98"/>
      <c r="D18" s="99"/>
      <c r="E18" s="100"/>
      <c r="F18" s="100"/>
      <c r="G18" s="100"/>
      <c r="H18" s="100"/>
      <c r="I18" s="101"/>
      <c r="J18" s="121" t="str">
        <f t="shared" si="0"/>
        <v/>
      </c>
      <c r="K18" s="83"/>
    </row>
    <row r="19" spans="1:11" ht="20.100000000000001" customHeight="1">
      <c r="A19" s="82"/>
      <c r="B19" s="97"/>
      <c r="C19" s="98"/>
      <c r="D19" s="99"/>
      <c r="E19" s="100"/>
      <c r="F19" s="100"/>
      <c r="G19" s="100"/>
      <c r="H19" s="100"/>
      <c r="I19" s="101"/>
      <c r="J19" s="121" t="str">
        <f t="shared" si="0"/>
        <v/>
      </c>
      <c r="K19" s="83"/>
    </row>
    <row r="20" spans="1:11" ht="20.100000000000001" customHeight="1">
      <c r="A20" s="82"/>
      <c r="B20" s="97"/>
      <c r="C20" s="98"/>
      <c r="D20" s="99"/>
      <c r="E20" s="100"/>
      <c r="F20" s="100"/>
      <c r="G20" s="100"/>
      <c r="H20" s="100"/>
      <c r="I20" s="101"/>
      <c r="J20" s="121" t="str">
        <f t="shared" si="0"/>
        <v/>
      </c>
      <c r="K20" s="83"/>
    </row>
    <row r="21" spans="1:11" ht="20.100000000000001" customHeight="1">
      <c r="A21" s="82"/>
      <c r="B21" s="97"/>
      <c r="C21" s="98"/>
      <c r="D21" s="99"/>
      <c r="E21" s="100"/>
      <c r="F21" s="100"/>
      <c r="G21" s="100"/>
      <c r="H21" s="100"/>
      <c r="I21" s="101"/>
      <c r="J21" s="121" t="str">
        <f t="shared" si="0"/>
        <v/>
      </c>
      <c r="K21" s="83"/>
    </row>
    <row r="22" spans="1:11" ht="20.100000000000001" customHeight="1">
      <c r="A22" s="82"/>
      <c r="B22" s="97"/>
      <c r="C22" s="98"/>
      <c r="D22" s="99"/>
      <c r="E22" s="100"/>
      <c r="F22" s="100"/>
      <c r="G22" s="100"/>
      <c r="H22" s="100"/>
      <c r="I22" s="101"/>
      <c r="J22" s="121" t="str">
        <f t="shared" si="0"/>
        <v/>
      </c>
      <c r="K22" s="83"/>
    </row>
    <row r="23" spans="1:11" ht="20.100000000000001" customHeight="1">
      <c r="A23" s="82"/>
      <c r="B23" s="97"/>
      <c r="C23" s="98"/>
      <c r="D23" s="99"/>
      <c r="E23" s="100"/>
      <c r="F23" s="100"/>
      <c r="G23" s="100"/>
      <c r="H23" s="100"/>
      <c r="I23" s="101"/>
      <c r="J23" s="121" t="str">
        <f t="shared" si="0"/>
        <v/>
      </c>
      <c r="K23" s="83"/>
    </row>
    <row r="24" spans="1:11" ht="20.100000000000001" customHeight="1">
      <c r="A24" s="82"/>
      <c r="B24" s="97"/>
      <c r="C24" s="98"/>
      <c r="D24" s="99"/>
      <c r="E24" s="100"/>
      <c r="F24" s="100"/>
      <c r="G24" s="100"/>
      <c r="H24" s="100"/>
      <c r="I24" s="101"/>
      <c r="J24" s="121" t="str">
        <f t="shared" si="0"/>
        <v/>
      </c>
      <c r="K24" s="83"/>
    </row>
    <row r="25" spans="1:11" ht="20.100000000000001" customHeight="1">
      <c r="A25" s="82"/>
      <c r="B25" s="97"/>
      <c r="C25" s="98"/>
      <c r="D25" s="99"/>
      <c r="E25" s="100"/>
      <c r="F25" s="100"/>
      <c r="G25" s="100"/>
      <c r="H25" s="100"/>
      <c r="I25" s="101"/>
      <c r="J25" s="121" t="str">
        <f t="shared" si="0"/>
        <v/>
      </c>
      <c r="K25" s="83"/>
    </row>
    <row r="26" spans="1:11" ht="20.100000000000001" customHeight="1">
      <c r="A26" s="82"/>
      <c r="B26" s="97"/>
      <c r="C26" s="98"/>
      <c r="D26" s="99"/>
      <c r="E26" s="100"/>
      <c r="F26" s="100"/>
      <c r="G26" s="100"/>
      <c r="H26" s="100"/>
      <c r="I26" s="101"/>
      <c r="J26" s="121" t="str">
        <f t="shared" si="0"/>
        <v/>
      </c>
      <c r="K26" s="83"/>
    </row>
    <row r="27" spans="1:11" ht="20.100000000000001" customHeight="1">
      <c r="A27" s="82"/>
      <c r="B27" s="97"/>
      <c r="C27" s="98"/>
      <c r="D27" s="99"/>
      <c r="E27" s="100"/>
      <c r="F27" s="100"/>
      <c r="G27" s="100"/>
      <c r="H27" s="100"/>
      <c r="I27" s="101"/>
      <c r="J27" s="121" t="str">
        <f t="shared" si="0"/>
        <v/>
      </c>
      <c r="K27" s="83"/>
    </row>
    <row r="28" spans="1:11" ht="20.100000000000001" customHeight="1">
      <c r="A28" s="82"/>
      <c r="B28" s="97"/>
      <c r="C28" s="98"/>
      <c r="D28" s="99"/>
      <c r="E28" s="100"/>
      <c r="F28" s="100"/>
      <c r="G28" s="100"/>
      <c r="H28" s="100"/>
      <c r="I28" s="101"/>
      <c r="J28" s="121" t="str">
        <f t="shared" si="0"/>
        <v/>
      </c>
      <c r="K28" s="83"/>
    </row>
    <row r="29" spans="1:11" ht="20.100000000000001" customHeight="1">
      <c r="A29" s="82"/>
      <c r="B29" s="97"/>
      <c r="C29" s="98"/>
      <c r="D29" s="99"/>
      <c r="E29" s="100"/>
      <c r="F29" s="100"/>
      <c r="G29" s="100"/>
      <c r="H29" s="100"/>
      <c r="I29" s="101"/>
      <c r="J29" s="121" t="str">
        <f t="shared" si="0"/>
        <v/>
      </c>
      <c r="K29" s="83"/>
    </row>
    <row r="30" spans="1:11" ht="20.100000000000001" customHeight="1">
      <c r="A30" s="82"/>
      <c r="B30" s="97"/>
      <c r="C30" s="98"/>
      <c r="D30" s="99"/>
      <c r="E30" s="100"/>
      <c r="F30" s="100"/>
      <c r="G30" s="100"/>
      <c r="H30" s="100"/>
      <c r="I30" s="101"/>
      <c r="J30" s="121" t="str">
        <f t="shared" si="0"/>
        <v/>
      </c>
      <c r="K30" s="83"/>
    </row>
    <row r="31" spans="1:11" ht="20.100000000000001" customHeight="1">
      <c r="A31" s="82"/>
      <c r="B31" s="97"/>
      <c r="C31" s="98"/>
      <c r="D31" s="99"/>
      <c r="E31" s="100"/>
      <c r="F31" s="100"/>
      <c r="G31" s="100"/>
      <c r="H31" s="100"/>
      <c r="I31" s="101"/>
      <c r="J31" s="121" t="str">
        <f t="shared" si="0"/>
        <v/>
      </c>
      <c r="K31" s="83"/>
    </row>
    <row r="32" spans="1:11" ht="20.100000000000001" customHeight="1">
      <c r="A32" s="82"/>
      <c r="B32" s="97"/>
      <c r="C32" s="98"/>
      <c r="D32" s="99"/>
      <c r="E32" s="100"/>
      <c r="F32" s="100"/>
      <c r="G32" s="100"/>
      <c r="H32" s="100"/>
      <c r="I32" s="101"/>
      <c r="J32" s="121" t="str">
        <f t="shared" si="0"/>
        <v/>
      </c>
      <c r="K32" s="83"/>
    </row>
    <row r="33" spans="1:11" ht="20.100000000000001" customHeight="1">
      <c r="A33" s="82"/>
      <c r="B33" s="97"/>
      <c r="C33" s="98"/>
      <c r="D33" s="99"/>
      <c r="E33" s="100"/>
      <c r="F33" s="100"/>
      <c r="G33" s="100"/>
      <c r="H33" s="100"/>
      <c r="I33" s="101"/>
      <c r="J33" s="121" t="str">
        <f t="shared" si="0"/>
        <v/>
      </c>
      <c r="K33" s="83"/>
    </row>
    <row r="34" spans="1:11" ht="20.100000000000001" customHeight="1">
      <c r="A34" s="82"/>
      <c r="B34" s="97"/>
      <c r="C34" s="98"/>
      <c r="D34" s="99"/>
      <c r="E34" s="100"/>
      <c r="F34" s="100"/>
      <c r="G34" s="100"/>
      <c r="H34" s="100"/>
      <c r="I34" s="101"/>
      <c r="J34" s="121" t="str">
        <f t="shared" si="0"/>
        <v/>
      </c>
      <c r="K34" s="83"/>
    </row>
    <row r="35" spans="1:11" ht="20.100000000000001" customHeight="1" thickBot="1">
      <c r="A35" s="82"/>
      <c r="B35" s="102"/>
      <c r="C35" s="103"/>
      <c r="D35" s="104"/>
      <c r="E35" s="105"/>
      <c r="F35" s="105"/>
      <c r="G35" s="105"/>
      <c r="H35" s="105"/>
      <c r="I35" s="106"/>
      <c r="J35" s="122" t="str">
        <f t="shared" si="0"/>
        <v/>
      </c>
      <c r="K35" s="83"/>
    </row>
    <row r="36" spans="1:11" ht="8.4499999999999993" customHeight="1" thickBot="1">
      <c r="A36" s="82"/>
      <c r="B36" s="107"/>
      <c r="C36" s="107"/>
      <c r="K36" s="83"/>
    </row>
    <row r="37" spans="1:11" ht="19.5" customHeight="1" thickBot="1">
      <c r="A37" s="82"/>
      <c r="B37" s="379" t="s">
        <v>160</v>
      </c>
      <c r="C37" s="380"/>
      <c r="D37" s="126" t="s">
        <v>201</v>
      </c>
      <c r="E37" s="126" t="s">
        <v>200</v>
      </c>
      <c r="F37" s="126" t="s">
        <v>199</v>
      </c>
      <c r="G37" s="87" t="s">
        <v>198</v>
      </c>
      <c r="H37" s="87" t="s">
        <v>197</v>
      </c>
      <c r="I37" s="125" t="s">
        <v>196</v>
      </c>
      <c r="J37" s="124" t="s">
        <v>149</v>
      </c>
      <c r="K37" s="83"/>
    </row>
    <row r="38" spans="1:11" ht="14.45" customHeight="1" thickBot="1">
      <c r="A38" s="82"/>
      <c r="B38" s="367" t="s">
        <v>195</v>
      </c>
      <c r="C38" s="108" t="s">
        <v>161</v>
      </c>
      <c r="D38" s="109" t="str">
        <f t="shared" ref="D38:I38" si="1">IF(D8=0,"",D8)</f>
        <v/>
      </c>
      <c r="E38" s="109" t="str">
        <f t="shared" si="1"/>
        <v/>
      </c>
      <c r="F38" s="109" t="str">
        <f t="shared" si="1"/>
        <v/>
      </c>
      <c r="G38" s="109" t="str">
        <f t="shared" si="1"/>
        <v/>
      </c>
      <c r="H38" s="109" t="str">
        <f t="shared" si="1"/>
        <v/>
      </c>
      <c r="I38" s="109" t="str">
        <f t="shared" si="1"/>
        <v/>
      </c>
      <c r="J38" s="110" t="str">
        <f>IF(SUM(D38:I38)=0,"",SUM(D38:I38))</f>
        <v/>
      </c>
      <c r="K38" s="83"/>
    </row>
    <row r="39" spans="1:11" ht="18.600000000000001" customHeight="1" thickBot="1">
      <c r="A39" s="82"/>
      <c r="B39" s="368"/>
      <c r="C39" s="111" t="s">
        <v>162</v>
      </c>
      <c r="D39" s="112" t="str">
        <f t="shared" ref="D39:I39" si="2">IF(D13=0,"",D13)</f>
        <v/>
      </c>
      <c r="E39" s="112" t="str">
        <f t="shared" si="2"/>
        <v/>
      </c>
      <c r="F39" s="112" t="str">
        <f t="shared" si="2"/>
        <v/>
      </c>
      <c r="G39" s="112" t="str">
        <f t="shared" si="2"/>
        <v/>
      </c>
      <c r="H39" s="112" t="str">
        <f t="shared" si="2"/>
        <v/>
      </c>
      <c r="I39" s="112" t="str">
        <f t="shared" si="2"/>
        <v/>
      </c>
      <c r="J39" s="113" t="str">
        <f>IF(SUM(D39:I39)=0,"",SUM(D39:I39))</f>
        <v/>
      </c>
      <c r="K39" s="83"/>
    </row>
    <row r="40" spans="1:11" ht="18.600000000000001" customHeight="1" thickBot="1">
      <c r="A40" s="82"/>
      <c r="B40" s="369"/>
      <c r="C40" s="114" t="s">
        <v>163</v>
      </c>
      <c r="D40" s="115" t="str">
        <f t="shared" ref="D40:I40" si="3">IF(SUM(D17:D35)=0,"",SUM(D17:D35))</f>
        <v/>
      </c>
      <c r="E40" s="115" t="str">
        <f t="shared" si="3"/>
        <v/>
      </c>
      <c r="F40" s="115" t="str">
        <f t="shared" si="3"/>
        <v/>
      </c>
      <c r="G40" s="115" t="str">
        <f t="shared" si="3"/>
        <v/>
      </c>
      <c r="H40" s="115" t="str">
        <f t="shared" si="3"/>
        <v/>
      </c>
      <c r="I40" s="115" t="str">
        <f t="shared" si="3"/>
        <v/>
      </c>
      <c r="J40" s="116" t="str">
        <f>IF(SUM(D40:I40)=0,"",SUM(D40:I40))</f>
        <v/>
      </c>
      <c r="K40" s="83"/>
    </row>
    <row r="41" spans="1:11" ht="6.95" customHeight="1">
      <c r="A41" s="117"/>
      <c r="B41" s="118"/>
      <c r="C41" s="118"/>
      <c r="D41" s="118"/>
      <c r="E41" s="118"/>
      <c r="F41" s="118"/>
      <c r="G41" s="118"/>
      <c r="H41" s="118"/>
      <c r="I41" s="118"/>
      <c r="J41" s="118"/>
      <c r="K41" s="119"/>
    </row>
    <row r="45" spans="1:11" ht="19.5">
      <c r="D45" s="120" t="e">
        <f t="shared" ref="D45:J45" si="4">IF(D38&lt;D39+D40,"エラー","OK")</f>
        <v>#VALUE!</v>
      </c>
      <c r="E45" s="120" t="e">
        <f t="shared" si="4"/>
        <v>#VALUE!</v>
      </c>
      <c r="F45" s="120" t="e">
        <f t="shared" si="4"/>
        <v>#VALUE!</v>
      </c>
      <c r="G45" s="120" t="e">
        <f t="shared" si="4"/>
        <v>#VALUE!</v>
      </c>
      <c r="H45" s="120" t="e">
        <f t="shared" si="4"/>
        <v>#VALUE!</v>
      </c>
      <c r="I45" s="120" t="e">
        <f t="shared" si="4"/>
        <v>#VALUE!</v>
      </c>
      <c r="J45" s="120" t="e">
        <f t="shared" si="4"/>
        <v>#VALUE!</v>
      </c>
    </row>
  </sheetData>
  <mergeCells count="12">
    <mergeCell ref="A2:K2"/>
    <mergeCell ref="B6:C7"/>
    <mergeCell ref="D6:J6"/>
    <mergeCell ref="B8:C8"/>
    <mergeCell ref="B11:C11"/>
    <mergeCell ref="D11:J11"/>
    <mergeCell ref="B38:B40"/>
    <mergeCell ref="B12:C12"/>
    <mergeCell ref="B13:C13"/>
    <mergeCell ref="B15:B16"/>
    <mergeCell ref="D15:J15"/>
    <mergeCell ref="B37:C37"/>
  </mergeCells>
  <phoneticPr fontId="11"/>
  <dataValidations count="1">
    <dataValidation type="list" allowBlank="1" showInputMessage="1" showErrorMessage="1" sqref="B13" xr:uid="{3083A5AB-B6E8-4A28-BAF4-5467D159C652}">
      <formula1>"直営分に計上,各入居者へ転嫁"</formula1>
    </dataValidation>
  </dataValidations>
  <pageMargins left="0.31496062992125984" right="0.31496062992125984" top="0.35433070866141736" bottom="0.35433070866141736"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38EB-F7B1-4A89-9BD7-A8768489B943}">
  <sheetPr>
    <pageSetUpPr fitToPage="1"/>
  </sheetPr>
  <dimension ref="A1:K45"/>
  <sheetViews>
    <sheetView view="pageBreakPreview" zoomScale="70" zoomScaleNormal="70" zoomScaleSheetLayoutView="70" workbookViewId="0">
      <selection activeCell="D27" sqref="D27"/>
    </sheetView>
  </sheetViews>
  <sheetFormatPr defaultColWidth="8.625" defaultRowHeight="14.25"/>
  <cols>
    <col min="1" max="1" width="1.625" style="81" customWidth="1"/>
    <col min="2" max="2" width="15.125" style="81" customWidth="1"/>
    <col min="3" max="3" width="19.25" style="81" customWidth="1"/>
    <col min="4" max="10" width="20.625" style="81" customWidth="1"/>
    <col min="11" max="11" width="1.125" style="81" customWidth="1"/>
    <col min="12" max="13" width="8.625" style="81"/>
    <col min="14" max="14" width="6.875" style="81" customWidth="1"/>
    <col min="15" max="16384" width="8.625" style="81"/>
  </cols>
  <sheetData>
    <row r="1" spans="1:11">
      <c r="A1" s="81" t="s">
        <v>203</v>
      </c>
    </row>
    <row r="2" spans="1:11" ht="24">
      <c r="A2" s="381" t="s">
        <v>202</v>
      </c>
      <c r="B2" s="381"/>
      <c r="C2" s="381"/>
      <c r="D2" s="381"/>
      <c r="E2" s="381"/>
      <c r="F2" s="381"/>
      <c r="G2" s="381"/>
      <c r="H2" s="381"/>
      <c r="I2" s="381"/>
      <c r="J2" s="381"/>
      <c r="K2" s="381"/>
    </row>
    <row r="3" spans="1:11" ht="6.95" customHeight="1">
      <c r="A3" s="82"/>
      <c r="K3" s="83"/>
    </row>
    <row r="4" spans="1:11">
      <c r="A4" s="82"/>
      <c r="I4" s="84"/>
      <c r="J4" s="84"/>
      <c r="K4" s="83"/>
    </row>
    <row r="5" spans="1:11" ht="19.5" thickBot="1">
      <c r="A5" s="82"/>
      <c r="B5" s="85" t="s">
        <v>146</v>
      </c>
      <c r="H5" s="85"/>
      <c r="I5" s="85"/>
      <c r="J5" s="85"/>
      <c r="K5" s="83"/>
    </row>
    <row r="6" spans="1:11" ht="14.1" customHeight="1" thickBot="1">
      <c r="A6" s="82"/>
      <c r="B6" s="382" t="s">
        <v>147</v>
      </c>
      <c r="C6" s="383"/>
      <c r="D6" s="386" t="s">
        <v>148</v>
      </c>
      <c r="E6" s="387"/>
      <c r="F6" s="387"/>
      <c r="G6" s="387"/>
      <c r="H6" s="387"/>
      <c r="I6" s="387"/>
      <c r="J6" s="388"/>
      <c r="K6" s="83"/>
    </row>
    <row r="7" spans="1:11">
      <c r="A7" s="82"/>
      <c r="B7" s="384"/>
      <c r="C7" s="385"/>
      <c r="D7" s="86" t="s">
        <v>201</v>
      </c>
      <c r="E7" s="87" t="s">
        <v>200</v>
      </c>
      <c r="F7" s="87" t="s">
        <v>199</v>
      </c>
      <c r="G7" s="87" t="s">
        <v>198</v>
      </c>
      <c r="H7" s="87" t="s">
        <v>197</v>
      </c>
      <c r="I7" s="125" t="s">
        <v>196</v>
      </c>
      <c r="J7" s="88" t="s">
        <v>149</v>
      </c>
      <c r="K7" s="83"/>
    </row>
    <row r="8" spans="1:11" ht="20.100000000000001" customHeight="1" thickBot="1">
      <c r="A8" s="82"/>
      <c r="B8" s="389" t="s">
        <v>204</v>
      </c>
      <c r="C8" s="390"/>
      <c r="D8" s="89">
        <v>545236</v>
      </c>
      <c r="E8" s="90">
        <v>610123</v>
      </c>
      <c r="F8" s="90">
        <v>534045</v>
      </c>
      <c r="G8" s="90">
        <v>588901</v>
      </c>
      <c r="H8" s="90">
        <v>687129</v>
      </c>
      <c r="I8" s="91">
        <v>745612</v>
      </c>
      <c r="J8" s="92">
        <f>IF(SUM(D8:I8)=0,"",SUM(D8:I8))</f>
        <v>3711046</v>
      </c>
      <c r="K8" s="83"/>
    </row>
    <row r="9" spans="1:11" ht="8.4499999999999993" customHeight="1">
      <c r="A9" s="82"/>
      <c r="G9" s="93"/>
      <c r="H9" s="93"/>
      <c r="I9" s="93"/>
      <c r="J9" s="93"/>
      <c r="K9" s="83"/>
    </row>
    <row r="10" spans="1:11" ht="19.5" thickBot="1">
      <c r="A10" s="82"/>
      <c r="B10" s="85" t="s">
        <v>150</v>
      </c>
      <c r="G10" s="93"/>
      <c r="H10" s="93"/>
      <c r="I10" s="93"/>
      <c r="J10" s="93"/>
      <c r="K10" s="83"/>
    </row>
    <row r="11" spans="1:11" ht="18.75" customHeight="1" thickBot="1">
      <c r="A11" s="82"/>
      <c r="B11" s="391" t="s">
        <v>151</v>
      </c>
      <c r="C11" s="392"/>
      <c r="D11" s="386" t="s">
        <v>152</v>
      </c>
      <c r="E11" s="387"/>
      <c r="F11" s="387"/>
      <c r="G11" s="387"/>
      <c r="H11" s="387"/>
      <c r="I11" s="387"/>
      <c r="J11" s="388"/>
      <c r="K11" s="83"/>
    </row>
    <row r="12" spans="1:11" ht="19.5" customHeight="1">
      <c r="A12" s="82"/>
      <c r="B12" s="370" t="s">
        <v>153</v>
      </c>
      <c r="C12" s="371"/>
      <c r="D12" s="86" t="s">
        <v>201</v>
      </c>
      <c r="E12" s="87" t="s">
        <v>200</v>
      </c>
      <c r="F12" s="87" t="s">
        <v>199</v>
      </c>
      <c r="G12" s="87" t="s">
        <v>198</v>
      </c>
      <c r="H12" s="87" t="s">
        <v>197</v>
      </c>
      <c r="I12" s="125" t="s">
        <v>196</v>
      </c>
      <c r="J12" s="88" t="s">
        <v>149</v>
      </c>
      <c r="K12" s="83"/>
    </row>
    <row r="13" spans="1:11" ht="19.5" customHeight="1" thickBot="1">
      <c r="A13" s="82"/>
      <c r="B13" s="372" t="s">
        <v>154</v>
      </c>
      <c r="C13" s="373"/>
      <c r="D13" s="89">
        <v>56005</v>
      </c>
      <c r="E13" s="90">
        <v>126648</v>
      </c>
      <c r="F13" s="90">
        <v>86713</v>
      </c>
      <c r="G13" s="90">
        <v>111711</v>
      </c>
      <c r="H13" s="90">
        <v>118997</v>
      </c>
      <c r="I13" s="91">
        <v>98023</v>
      </c>
      <c r="J13" s="92">
        <f>IF(SUM(D13:I13)=0,"",SUM(D13:I13))</f>
        <v>598097</v>
      </c>
      <c r="K13" s="83"/>
    </row>
    <row r="14" spans="1:11" ht="19.5" thickBot="1">
      <c r="A14" s="82"/>
      <c r="B14" s="85" t="s">
        <v>155</v>
      </c>
      <c r="G14" s="94"/>
      <c r="H14" s="94"/>
      <c r="I14" s="94"/>
      <c r="J14" s="94"/>
      <c r="K14" s="83"/>
    </row>
    <row r="15" spans="1:11" ht="14.1" customHeight="1" thickBot="1">
      <c r="A15" s="82"/>
      <c r="B15" s="374" t="s">
        <v>156</v>
      </c>
      <c r="C15" s="95" t="s">
        <v>157</v>
      </c>
      <c r="D15" s="376" t="s">
        <v>158</v>
      </c>
      <c r="E15" s="377"/>
      <c r="F15" s="377"/>
      <c r="G15" s="377"/>
      <c r="H15" s="377"/>
      <c r="I15" s="377"/>
      <c r="J15" s="378"/>
      <c r="K15" s="83"/>
    </row>
    <row r="16" spans="1:11">
      <c r="A16" s="82"/>
      <c r="B16" s="375"/>
      <c r="C16" s="96" t="s">
        <v>159</v>
      </c>
      <c r="D16" s="128" t="s">
        <v>201</v>
      </c>
      <c r="E16" s="127" t="s">
        <v>200</v>
      </c>
      <c r="F16" s="127" t="s">
        <v>199</v>
      </c>
      <c r="G16" s="87" t="s">
        <v>198</v>
      </c>
      <c r="H16" s="87" t="s">
        <v>197</v>
      </c>
      <c r="I16" s="125" t="s">
        <v>196</v>
      </c>
      <c r="J16" s="88" t="s">
        <v>149</v>
      </c>
      <c r="K16" s="83"/>
    </row>
    <row r="17" spans="1:11" ht="20.100000000000001" customHeight="1">
      <c r="A17" s="82"/>
      <c r="B17" s="97" t="s">
        <v>185</v>
      </c>
      <c r="C17" s="98" t="s">
        <v>176</v>
      </c>
      <c r="D17" s="99">
        <v>126120</v>
      </c>
      <c r="E17" s="100">
        <v>127876</v>
      </c>
      <c r="F17" s="100">
        <v>110892</v>
      </c>
      <c r="G17" s="100">
        <v>125334</v>
      </c>
      <c r="H17" s="100">
        <v>140191</v>
      </c>
      <c r="I17" s="101">
        <v>161023</v>
      </c>
      <c r="J17" s="121">
        <f t="shared" ref="J17:J35" si="0">IF(SUM(D17:I17)=0,"",SUM(D17:I17))</f>
        <v>791436</v>
      </c>
      <c r="K17" s="83"/>
    </row>
    <row r="18" spans="1:11" ht="20.100000000000001" customHeight="1">
      <c r="A18" s="82"/>
      <c r="B18" s="97" t="s">
        <v>186</v>
      </c>
      <c r="C18" s="98" t="s">
        <v>177</v>
      </c>
      <c r="D18" s="99">
        <v>234210</v>
      </c>
      <c r="E18" s="100">
        <v>220987</v>
      </c>
      <c r="F18" s="100">
        <v>205458</v>
      </c>
      <c r="G18" s="100">
        <v>217630</v>
      </c>
      <c r="H18" s="100">
        <v>243812</v>
      </c>
      <c r="I18" s="101">
        <v>260211</v>
      </c>
      <c r="J18" s="121">
        <f t="shared" si="0"/>
        <v>1382308</v>
      </c>
      <c r="K18" s="83"/>
    </row>
    <row r="19" spans="1:11" ht="20.100000000000001" customHeight="1">
      <c r="A19" s="82"/>
      <c r="B19" s="97" t="s">
        <v>175</v>
      </c>
      <c r="C19" s="98" t="s">
        <v>178</v>
      </c>
      <c r="D19" s="99">
        <v>128901</v>
      </c>
      <c r="E19" s="100">
        <v>134612</v>
      </c>
      <c r="F19" s="100">
        <v>130982</v>
      </c>
      <c r="G19" s="100">
        <v>134226</v>
      </c>
      <c r="H19" s="100">
        <v>140112</v>
      </c>
      <c r="I19" s="101">
        <v>166458</v>
      </c>
      <c r="J19" s="121">
        <f t="shared" si="0"/>
        <v>835291</v>
      </c>
      <c r="K19" s="83"/>
    </row>
    <row r="20" spans="1:11" ht="20.100000000000001" customHeight="1">
      <c r="A20" s="82"/>
      <c r="B20" s="97"/>
      <c r="C20" s="98"/>
      <c r="D20" s="99"/>
      <c r="E20" s="100"/>
      <c r="F20" s="100"/>
      <c r="G20" s="100"/>
      <c r="H20" s="100"/>
      <c r="I20" s="101"/>
      <c r="J20" s="121" t="str">
        <f t="shared" si="0"/>
        <v/>
      </c>
      <c r="K20" s="83"/>
    </row>
    <row r="21" spans="1:11" ht="20.100000000000001" customHeight="1">
      <c r="A21" s="82"/>
      <c r="B21" s="97"/>
      <c r="C21" s="98"/>
      <c r="D21" s="99"/>
      <c r="E21" s="100"/>
      <c r="F21" s="100"/>
      <c r="G21" s="100"/>
      <c r="H21" s="100"/>
      <c r="I21" s="101"/>
      <c r="J21" s="121" t="str">
        <f t="shared" si="0"/>
        <v/>
      </c>
      <c r="K21" s="83"/>
    </row>
    <row r="22" spans="1:11" ht="20.100000000000001" customHeight="1">
      <c r="A22" s="82"/>
      <c r="B22" s="97"/>
      <c r="C22" s="98"/>
      <c r="D22" s="99"/>
      <c r="E22" s="100"/>
      <c r="F22" s="100"/>
      <c r="G22" s="100"/>
      <c r="H22" s="100"/>
      <c r="I22" s="101"/>
      <c r="J22" s="121" t="str">
        <f t="shared" si="0"/>
        <v/>
      </c>
      <c r="K22" s="83"/>
    </row>
    <row r="23" spans="1:11" ht="20.100000000000001" customHeight="1">
      <c r="A23" s="82"/>
      <c r="B23" s="97"/>
      <c r="C23" s="98"/>
      <c r="D23" s="99"/>
      <c r="E23" s="100"/>
      <c r="F23" s="100"/>
      <c r="G23" s="100"/>
      <c r="H23" s="100"/>
      <c r="I23" s="101"/>
      <c r="J23" s="121" t="str">
        <f t="shared" si="0"/>
        <v/>
      </c>
      <c r="K23" s="83"/>
    </row>
    <row r="24" spans="1:11" ht="20.100000000000001" customHeight="1">
      <c r="A24" s="82"/>
      <c r="B24" s="97"/>
      <c r="C24" s="98"/>
      <c r="D24" s="99"/>
      <c r="E24" s="100"/>
      <c r="F24" s="100"/>
      <c r="G24" s="100"/>
      <c r="H24" s="100"/>
      <c r="I24" s="101"/>
      <c r="J24" s="121" t="str">
        <f t="shared" si="0"/>
        <v/>
      </c>
      <c r="K24" s="83"/>
    </row>
    <row r="25" spans="1:11" ht="20.100000000000001" customHeight="1">
      <c r="A25" s="82"/>
      <c r="B25" s="97"/>
      <c r="C25" s="98"/>
      <c r="D25" s="99"/>
      <c r="E25" s="100"/>
      <c r="F25" s="100"/>
      <c r="G25" s="100"/>
      <c r="H25" s="100"/>
      <c r="I25" s="101"/>
      <c r="J25" s="121" t="str">
        <f t="shared" si="0"/>
        <v/>
      </c>
      <c r="K25" s="83"/>
    </row>
    <row r="26" spans="1:11" ht="20.100000000000001" customHeight="1">
      <c r="A26" s="82"/>
      <c r="B26" s="97"/>
      <c r="C26" s="98"/>
      <c r="D26" s="99"/>
      <c r="E26" s="100"/>
      <c r="F26" s="100"/>
      <c r="G26" s="100"/>
      <c r="H26" s="100"/>
      <c r="I26" s="101"/>
      <c r="J26" s="121" t="str">
        <f t="shared" si="0"/>
        <v/>
      </c>
      <c r="K26" s="83"/>
    </row>
    <row r="27" spans="1:11" ht="20.100000000000001" customHeight="1">
      <c r="A27" s="82"/>
      <c r="B27" s="97"/>
      <c r="C27" s="98"/>
      <c r="D27" s="99"/>
      <c r="E27" s="100"/>
      <c r="F27" s="100"/>
      <c r="G27" s="100"/>
      <c r="H27" s="100"/>
      <c r="I27" s="101"/>
      <c r="J27" s="121" t="str">
        <f t="shared" si="0"/>
        <v/>
      </c>
      <c r="K27" s="83"/>
    </row>
    <row r="28" spans="1:11" ht="20.100000000000001" customHeight="1">
      <c r="A28" s="82"/>
      <c r="B28" s="97"/>
      <c r="C28" s="98"/>
      <c r="D28" s="99"/>
      <c r="E28" s="100"/>
      <c r="F28" s="100"/>
      <c r="G28" s="100"/>
      <c r="H28" s="100"/>
      <c r="I28" s="101"/>
      <c r="J28" s="121" t="str">
        <f t="shared" si="0"/>
        <v/>
      </c>
      <c r="K28" s="83"/>
    </row>
    <row r="29" spans="1:11" ht="20.100000000000001" customHeight="1">
      <c r="A29" s="82"/>
      <c r="B29" s="97"/>
      <c r="C29" s="98"/>
      <c r="D29" s="99"/>
      <c r="E29" s="100"/>
      <c r="F29" s="100"/>
      <c r="G29" s="100"/>
      <c r="H29" s="100"/>
      <c r="I29" s="101"/>
      <c r="J29" s="121" t="str">
        <f t="shared" si="0"/>
        <v/>
      </c>
      <c r="K29" s="83"/>
    </row>
    <row r="30" spans="1:11" ht="20.100000000000001" customHeight="1">
      <c r="A30" s="82"/>
      <c r="B30" s="97"/>
      <c r="C30" s="98"/>
      <c r="D30" s="99"/>
      <c r="E30" s="100"/>
      <c r="F30" s="100"/>
      <c r="G30" s="100"/>
      <c r="H30" s="100"/>
      <c r="I30" s="101"/>
      <c r="J30" s="121" t="str">
        <f t="shared" si="0"/>
        <v/>
      </c>
      <c r="K30" s="83"/>
    </row>
    <row r="31" spans="1:11" ht="20.100000000000001" customHeight="1">
      <c r="A31" s="82"/>
      <c r="B31" s="97"/>
      <c r="C31" s="98"/>
      <c r="D31" s="99"/>
      <c r="E31" s="100"/>
      <c r="F31" s="100"/>
      <c r="G31" s="100"/>
      <c r="H31" s="100"/>
      <c r="I31" s="101"/>
      <c r="J31" s="121" t="str">
        <f t="shared" si="0"/>
        <v/>
      </c>
      <c r="K31" s="83"/>
    </row>
    <row r="32" spans="1:11" ht="20.100000000000001" customHeight="1">
      <c r="A32" s="82"/>
      <c r="B32" s="97"/>
      <c r="C32" s="98"/>
      <c r="D32" s="99"/>
      <c r="E32" s="100"/>
      <c r="F32" s="100"/>
      <c r="G32" s="100"/>
      <c r="H32" s="100"/>
      <c r="I32" s="101"/>
      <c r="J32" s="121" t="str">
        <f t="shared" si="0"/>
        <v/>
      </c>
      <c r="K32" s="83"/>
    </row>
    <row r="33" spans="1:11" ht="20.100000000000001" customHeight="1">
      <c r="A33" s="82"/>
      <c r="B33" s="97"/>
      <c r="C33" s="98"/>
      <c r="D33" s="99"/>
      <c r="E33" s="100"/>
      <c r="F33" s="100"/>
      <c r="G33" s="100"/>
      <c r="H33" s="100"/>
      <c r="I33" s="101"/>
      <c r="J33" s="121" t="str">
        <f t="shared" si="0"/>
        <v/>
      </c>
      <c r="K33" s="83"/>
    </row>
    <row r="34" spans="1:11" ht="20.100000000000001" customHeight="1">
      <c r="A34" s="82"/>
      <c r="B34" s="97"/>
      <c r="C34" s="98"/>
      <c r="D34" s="99"/>
      <c r="E34" s="100"/>
      <c r="F34" s="100"/>
      <c r="G34" s="100"/>
      <c r="H34" s="100"/>
      <c r="I34" s="101"/>
      <c r="J34" s="121" t="str">
        <f t="shared" si="0"/>
        <v/>
      </c>
      <c r="K34" s="83"/>
    </row>
    <row r="35" spans="1:11" ht="20.100000000000001" customHeight="1" thickBot="1">
      <c r="A35" s="82"/>
      <c r="B35" s="102"/>
      <c r="C35" s="103"/>
      <c r="D35" s="104"/>
      <c r="E35" s="105"/>
      <c r="F35" s="105"/>
      <c r="G35" s="105"/>
      <c r="H35" s="105"/>
      <c r="I35" s="106"/>
      <c r="J35" s="122" t="str">
        <f t="shared" si="0"/>
        <v/>
      </c>
      <c r="K35" s="83"/>
    </row>
    <row r="36" spans="1:11" ht="8.4499999999999993" customHeight="1" thickBot="1">
      <c r="A36" s="82"/>
      <c r="B36" s="107"/>
      <c r="C36" s="107"/>
      <c r="K36" s="83"/>
    </row>
    <row r="37" spans="1:11" ht="19.5" customHeight="1" thickBot="1">
      <c r="A37" s="82"/>
      <c r="B37" s="379" t="s">
        <v>160</v>
      </c>
      <c r="C37" s="380"/>
      <c r="D37" s="126" t="s">
        <v>201</v>
      </c>
      <c r="E37" s="126" t="s">
        <v>200</v>
      </c>
      <c r="F37" s="126" t="s">
        <v>199</v>
      </c>
      <c r="G37" s="87" t="s">
        <v>198</v>
      </c>
      <c r="H37" s="87" t="s">
        <v>197</v>
      </c>
      <c r="I37" s="125" t="s">
        <v>196</v>
      </c>
      <c r="J37" s="124" t="s">
        <v>149</v>
      </c>
      <c r="K37" s="83"/>
    </row>
    <row r="38" spans="1:11" ht="14.45" customHeight="1" thickBot="1">
      <c r="A38" s="82"/>
      <c r="B38" s="367" t="s">
        <v>195</v>
      </c>
      <c r="C38" s="108" t="s">
        <v>161</v>
      </c>
      <c r="D38" s="109">
        <f t="shared" ref="D38:I38" si="1">IF(D8=0,"",D8)</f>
        <v>545236</v>
      </c>
      <c r="E38" s="109">
        <f t="shared" si="1"/>
        <v>610123</v>
      </c>
      <c r="F38" s="109">
        <f t="shared" si="1"/>
        <v>534045</v>
      </c>
      <c r="G38" s="109">
        <f t="shared" si="1"/>
        <v>588901</v>
      </c>
      <c r="H38" s="109">
        <f t="shared" si="1"/>
        <v>687129</v>
      </c>
      <c r="I38" s="109">
        <f t="shared" si="1"/>
        <v>745612</v>
      </c>
      <c r="J38" s="110">
        <f>IF(SUM(D38:I38)=0,"",SUM(D38:I38))</f>
        <v>3711046</v>
      </c>
      <c r="K38" s="83"/>
    </row>
    <row r="39" spans="1:11" ht="18.600000000000001" customHeight="1" thickBot="1">
      <c r="A39" s="82"/>
      <c r="B39" s="368"/>
      <c r="C39" s="111" t="s">
        <v>162</v>
      </c>
      <c r="D39" s="112">
        <f t="shared" ref="D39:I39" si="2">IF(D13=0,"",D13)</f>
        <v>56005</v>
      </c>
      <c r="E39" s="112">
        <f t="shared" si="2"/>
        <v>126648</v>
      </c>
      <c r="F39" s="112">
        <f t="shared" si="2"/>
        <v>86713</v>
      </c>
      <c r="G39" s="112">
        <f t="shared" si="2"/>
        <v>111711</v>
      </c>
      <c r="H39" s="112">
        <f t="shared" si="2"/>
        <v>118997</v>
      </c>
      <c r="I39" s="112">
        <f t="shared" si="2"/>
        <v>98023</v>
      </c>
      <c r="J39" s="113">
        <f>IF(SUM(D39:I39)=0,"",SUM(D39:I39))</f>
        <v>598097</v>
      </c>
      <c r="K39" s="83"/>
    </row>
    <row r="40" spans="1:11" ht="18.600000000000001" customHeight="1" thickBot="1">
      <c r="A40" s="82"/>
      <c r="B40" s="369"/>
      <c r="C40" s="114" t="s">
        <v>163</v>
      </c>
      <c r="D40" s="115">
        <f t="shared" ref="D40:I40" si="3">IF(SUM(D17:D35)=0,"",SUM(D17:D35))</f>
        <v>489231</v>
      </c>
      <c r="E40" s="115">
        <f t="shared" si="3"/>
        <v>483475</v>
      </c>
      <c r="F40" s="115">
        <f t="shared" si="3"/>
        <v>447332</v>
      </c>
      <c r="G40" s="115">
        <f t="shared" si="3"/>
        <v>477190</v>
      </c>
      <c r="H40" s="115">
        <f t="shared" si="3"/>
        <v>524115</v>
      </c>
      <c r="I40" s="115">
        <f t="shared" si="3"/>
        <v>587692</v>
      </c>
      <c r="J40" s="116">
        <f>IF(SUM(D40:I40)=0,"",SUM(D40:I40))</f>
        <v>3009035</v>
      </c>
      <c r="K40" s="83"/>
    </row>
    <row r="41" spans="1:11" ht="6.95" customHeight="1">
      <c r="A41" s="117"/>
      <c r="B41" s="118"/>
      <c r="C41" s="118"/>
      <c r="D41" s="118"/>
      <c r="E41" s="118"/>
      <c r="F41" s="118"/>
      <c r="G41" s="118"/>
      <c r="H41" s="118"/>
      <c r="I41" s="118"/>
      <c r="J41" s="118"/>
      <c r="K41" s="119"/>
    </row>
    <row r="45" spans="1:11" ht="19.5">
      <c r="D45" s="120" t="str">
        <f>IF(D38&lt;D39+D40,"エラー","OK")</f>
        <v>OK</v>
      </c>
      <c r="E45" s="120" t="str">
        <f t="shared" ref="E45:J45" si="4">IF(E38&lt;E39+E40,"エラー","OK")</f>
        <v>OK</v>
      </c>
      <c r="F45" s="120" t="str">
        <f t="shared" si="4"/>
        <v>OK</v>
      </c>
      <c r="G45" s="120" t="str">
        <f t="shared" si="4"/>
        <v>OK</v>
      </c>
      <c r="H45" s="120" t="str">
        <f t="shared" si="4"/>
        <v>OK</v>
      </c>
      <c r="I45" s="120" t="str">
        <f t="shared" si="4"/>
        <v>OK</v>
      </c>
      <c r="J45" s="120" t="str">
        <f t="shared" si="4"/>
        <v>OK</v>
      </c>
    </row>
  </sheetData>
  <mergeCells count="12">
    <mergeCell ref="B38:B40"/>
    <mergeCell ref="A2:K2"/>
    <mergeCell ref="B6:C7"/>
    <mergeCell ref="D6:J6"/>
    <mergeCell ref="B8:C8"/>
    <mergeCell ref="B11:C11"/>
    <mergeCell ref="D11:J11"/>
    <mergeCell ref="B12:C12"/>
    <mergeCell ref="B13:C13"/>
    <mergeCell ref="B15:B16"/>
    <mergeCell ref="D15:J15"/>
    <mergeCell ref="B37:C37"/>
  </mergeCells>
  <phoneticPr fontId="11"/>
  <dataValidations count="1">
    <dataValidation type="list" allowBlank="1" showInputMessage="1" showErrorMessage="1" sqref="B13" xr:uid="{03348F22-7AB7-4D8D-BAD5-2F1982111660}">
      <formula1>"直営分に計上,各入居者へ転嫁"</formula1>
    </dataValidation>
  </dataValidations>
  <pageMargins left="0.31496062992125984" right="0.31496062992125984" top="0.35433070866141736" bottom="0.35433070866141736" header="0.31496062992125984" footer="0.31496062992125984"/>
  <pageSetup paperSize="9" scale="70" orientation="landscape" cellComments="asDisplayed"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9E63-0BD9-48FD-96CA-734C1F2E6CCC}">
  <sheetPr>
    <tabColor rgb="FFFFC000"/>
  </sheetPr>
  <dimension ref="A1:I52"/>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143</v>
      </c>
    </row>
    <row r="2" spans="1:9" ht="16.5" customHeight="1">
      <c r="A2" s="61"/>
    </row>
    <row r="3" spans="1:9" ht="16.5" customHeight="1">
      <c r="A3" s="62" t="s">
        <v>111</v>
      </c>
      <c r="B3" s="393" t="s">
        <v>179</v>
      </c>
      <c r="C3" s="393"/>
      <c r="D3" s="393"/>
      <c r="E3" s="393"/>
      <c r="F3" s="393"/>
      <c r="G3" s="393"/>
    </row>
    <row r="4" spans="1:9" ht="16.5" customHeight="1">
      <c r="A4" s="63"/>
      <c r="B4" s="64"/>
      <c r="C4" s="64"/>
      <c r="D4" s="64"/>
      <c r="E4" s="64"/>
      <c r="F4" s="64"/>
      <c r="G4" s="64"/>
      <c r="H4" s="64"/>
      <c r="I4" s="65"/>
    </row>
    <row r="5" spans="1:9" ht="16.5" customHeight="1">
      <c r="A5" s="394" t="s">
        <v>114</v>
      </c>
      <c r="B5" s="395"/>
      <c r="C5" s="395"/>
      <c r="D5" s="395"/>
      <c r="E5" s="395"/>
      <c r="F5" s="395"/>
      <c r="G5" s="395"/>
      <c r="H5" s="395"/>
      <c r="I5" s="396"/>
    </row>
    <row r="6" spans="1:9" ht="16.5" customHeight="1">
      <c r="A6" s="394"/>
      <c r="B6" s="395"/>
      <c r="C6" s="395"/>
      <c r="D6" s="395"/>
      <c r="E6" s="395"/>
      <c r="F6" s="395"/>
      <c r="G6" s="395"/>
      <c r="H6" s="395"/>
      <c r="I6" s="396"/>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97" t="s">
        <v>211</v>
      </c>
      <c r="B44" s="398"/>
      <c r="C44" s="398"/>
      <c r="D44" s="398"/>
      <c r="E44" s="398"/>
      <c r="F44" s="398"/>
      <c r="G44" s="398"/>
      <c r="H44" s="398"/>
      <c r="I44" s="399"/>
    </row>
    <row r="45" spans="1:9" ht="16.5" customHeight="1">
      <c r="A45" s="397"/>
      <c r="B45" s="398"/>
      <c r="C45" s="398"/>
      <c r="D45" s="398"/>
      <c r="E45" s="398"/>
      <c r="F45" s="398"/>
      <c r="G45" s="398"/>
      <c r="H45" s="398"/>
      <c r="I45" s="399"/>
    </row>
    <row r="46" spans="1:9" ht="16.5" customHeight="1">
      <c r="A46" s="397"/>
      <c r="B46" s="398"/>
      <c r="C46" s="398"/>
      <c r="D46" s="398"/>
      <c r="E46" s="398"/>
      <c r="F46" s="398"/>
      <c r="G46" s="398"/>
      <c r="H46" s="398"/>
      <c r="I46" s="399"/>
    </row>
    <row r="47" spans="1:9" ht="16.5" customHeight="1">
      <c r="A47" s="400"/>
      <c r="B47" s="398"/>
      <c r="C47" s="398"/>
      <c r="D47" s="398"/>
      <c r="E47" s="398"/>
      <c r="F47" s="398"/>
      <c r="G47" s="398"/>
      <c r="H47" s="398"/>
      <c r="I47" s="399"/>
    </row>
    <row r="48" spans="1:9" ht="16.5" customHeight="1">
      <c r="A48" s="400"/>
      <c r="B48" s="398"/>
      <c r="C48" s="398"/>
      <c r="D48" s="398"/>
      <c r="E48" s="398"/>
      <c r="F48" s="398"/>
      <c r="G48" s="398"/>
      <c r="H48" s="398"/>
      <c r="I48" s="399"/>
    </row>
    <row r="49" spans="1:9" ht="16.5" customHeight="1">
      <c r="A49" s="400"/>
      <c r="B49" s="398"/>
      <c r="C49" s="398"/>
      <c r="D49" s="398"/>
      <c r="E49" s="398"/>
      <c r="F49" s="398"/>
      <c r="G49" s="398"/>
      <c r="H49" s="398"/>
      <c r="I49" s="399"/>
    </row>
    <row r="50" spans="1:9" ht="16.5" customHeight="1">
      <c r="A50" s="400"/>
      <c r="B50" s="398"/>
      <c r="C50" s="398"/>
      <c r="D50" s="398"/>
      <c r="E50" s="398"/>
      <c r="F50" s="398"/>
      <c r="G50" s="398"/>
      <c r="H50" s="398"/>
      <c r="I50" s="399"/>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4629-6DBF-4834-BF9F-4BC5227BA0BF}">
  <sheetPr>
    <tabColor rgb="FFFFC000"/>
  </sheetPr>
  <dimension ref="A1:I52"/>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144</v>
      </c>
    </row>
    <row r="2" spans="1:9" ht="16.5" customHeight="1">
      <c r="A2" s="61"/>
    </row>
    <row r="3" spans="1:9" ht="16.5" customHeight="1">
      <c r="A3" s="62" t="s">
        <v>111</v>
      </c>
      <c r="B3" s="393" t="s">
        <v>179</v>
      </c>
      <c r="C3" s="393"/>
      <c r="D3" s="393"/>
      <c r="E3" s="393"/>
      <c r="F3" s="393"/>
      <c r="G3" s="393"/>
    </row>
    <row r="4" spans="1:9" ht="16.5" customHeight="1">
      <c r="A4" s="63"/>
      <c r="B4" s="64"/>
      <c r="C4" s="64"/>
      <c r="D4" s="64"/>
      <c r="E4" s="64"/>
      <c r="F4" s="64"/>
      <c r="G4" s="64"/>
      <c r="H4" s="64"/>
      <c r="I4" s="65"/>
    </row>
    <row r="5" spans="1:9" ht="16.5" customHeight="1">
      <c r="A5" s="394" t="s">
        <v>114</v>
      </c>
      <c r="B5" s="395"/>
      <c r="C5" s="395"/>
      <c r="D5" s="395"/>
      <c r="E5" s="395"/>
      <c r="F5" s="395"/>
      <c r="G5" s="395"/>
      <c r="H5" s="395"/>
      <c r="I5" s="396"/>
    </row>
    <row r="6" spans="1:9" ht="16.5" customHeight="1">
      <c r="A6" s="394"/>
      <c r="B6" s="395"/>
      <c r="C6" s="395"/>
      <c r="D6" s="395"/>
      <c r="E6" s="395"/>
      <c r="F6" s="395"/>
      <c r="G6" s="395"/>
      <c r="H6" s="395"/>
      <c r="I6" s="396"/>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97" t="s">
        <v>212</v>
      </c>
      <c r="B44" s="398"/>
      <c r="C44" s="398"/>
      <c r="D44" s="398"/>
      <c r="E44" s="398"/>
      <c r="F44" s="398"/>
      <c r="G44" s="398"/>
      <c r="H44" s="398"/>
      <c r="I44" s="399"/>
    </row>
    <row r="45" spans="1:9" ht="16.5" customHeight="1">
      <c r="A45" s="397"/>
      <c r="B45" s="398"/>
      <c r="C45" s="398"/>
      <c r="D45" s="398"/>
      <c r="E45" s="398"/>
      <c r="F45" s="398"/>
      <c r="G45" s="398"/>
      <c r="H45" s="398"/>
      <c r="I45" s="399"/>
    </row>
    <row r="46" spans="1:9" ht="16.5" customHeight="1">
      <c r="A46" s="397"/>
      <c r="B46" s="398"/>
      <c r="C46" s="398"/>
      <c r="D46" s="398"/>
      <c r="E46" s="398"/>
      <c r="F46" s="398"/>
      <c r="G46" s="398"/>
      <c r="H46" s="398"/>
      <c r="I46" s="399"/>
    </row>
    <row r="47" spans="1:9" ht="16.5" customHeight="1">
      <c r="A47" s="400"/>
      <c r="B47" s="398"/>
      <c r="C47" s="398"/>
      <c r="D47" s="398"/>
      <c r="E47" s="398"/>
      <c r="F47" s="398"/>
      <c r="G47" s="398"/>
      <c r="H47" s="398"/>
      <c r="I47" s="399"/>
    </row>
    <row r="48" spans="1:9" ht="16.5" customHeight="1">
      <c r="A48" s="400"/>
      <c r="B48" s="398"/>
      <c r="C48" s="398"/>
      <c r="D48" s="398"/>
      <c r="E48" s="398"/>
      <c r="F48" s="398"/>
      <c r="G48" s="398"/>
      <c r="H48" s="398"/>
      <c r="I48" s="399"/>
    </row>
    <row r="49" spans="1:9" ht="16.5" customHeight="1">
      <c r="A49" s="400"/>
      <c r="B49" s="398"/>
      <c r="C49" s="398"/>
      <c r="D49" s="398"/>
      <c r="E49" s="398"/>
      <c r="F49" s="398"/>
      <c r="G49" s="398"/>
      <c r="H49" s="398"/>
      <c r="I49" s="399"/>
    </row>
    <row r="50" spans="1:9" ht="16.5" customHeight="1">
      <c r="A50" s="400"/>
      <c r="B50" s="398"/>
      <c r="C50" s="398"/>
      <c r="D50" s="398"/>
      <c r="E50" s="398"/>
      <c r="F50" s="398"/>
      <c r="G50" s="398"/>
      <c r="H50" s="398"/>
      <c r="I50" s="399"/>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9BC0-673F-42A3-BECC-7CBF5241F9B1}">
  <sheetPr>
    <tabColor rgb="FFFFC000"/>
  </sheetPr>
  <dimension ref="A1:I49"/>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145</v>
      </c>
    </row>
    <row r="2" spans="1:9" ht="16.5" customHeight="1">
      <c r="A2" s="61"/>
    </row>
    <row r="3" spans="1:9" ht="16.5" customHeight="1">
      <c r="A3" s="62" t="s">
        <v>111</v>
      </c>
      <c r="B3" s="393" t="s">
        <v>179</v>
      </c>
      <c r="C3" s="393"/>
      <c r="D3" s="393"/>
      <c r="E3" s="393"/>
      <c r="F3" s="393"/>
      <c r="G3" s="393"/>
    </row>
    <row r="4" spans="1:9" ht="16.5" customHeight="1">
      <c r="A4" s="63"/>
      <c r="B4" s="64"/>
      <c r="C4" s="64"/>
      <c r="D4" s="64"/>
      <c r="E4" s="64"/>
      <c r="F4" s="64"/>
      <c r="G4" s="64"/>
      <c r="H4" s="64"/>
      <c r="I4" s="65"/>
    </row>
    <row r="5" spans="1:9" ht="16.5" customHeight="1">
      <c r="A5" s="394" t="s">
        <v>112</v>
      </c>
      <c r="B5" s="395"/>
      <c r="C5" s="395"/>
      <c r="D5" s="395"/>
      <c r="E5" s="395"/>
      <c r="F5" s="395"/>
      <c r="G5" s="395"/>
      <c r="H5" s="395"/>
      <c r="I5" s="396"/>
    </row>
    <row r="6" spans="1:9" ht="16.5" customHeight="1">
      <c r="A6" s="394"/>
      <c r="B6" s="395"/>
      <c r="C6" s="395"/>
      <c r="D6" s="395"/>
      <c r="E6" s="395"/>
      <c r="F6" s="395"/>
      <c r="G6" s="395"/>
      <c r="H6" s="395"/>
      <c r="I6" s="396"/>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8"/>
      <c r="B17" s="62"/>
      <c r="C17" s="62"/>
      <c r="D17" s="62"/>
      <c r="E17" s="62"/>
      <c r="F17" s="62"/>
      <c r="G17" s="62"/>
      <c r="H17" s="62"/>
      <c r="I17" s="69"/>
    </row>
    <row r="19" spans="1:9" ht="16.5" customHeight="1">
      <c r="A19" s="63"/>
      <c r="B19" s="64"/>
      <c r="C19" s="64"/>
      <c r="D19" s="64"/>
      <c r="E19" s="64"/>
      <c r="F19" s="64"/>
      <c r="G19" s="64"/>
      <c r="H19" s="64"/>
      <c r="I19" s="65"/>
    </row>
    <row r="20" spans="1:9" ht="16.5" customHeight="1">
      <c r="A20" s="394" t="s">
        <v>113</v>
      </c>
      <c r="B20" s="395"/>
      <c r="C20" s="395"/>
      <c r="D20" s="395"/>
      <c r="E20" s="395"/>
      <c r="F20" s="395"/>
      <c r="G20" s="395"/>
      <c r="H20" s="395"/>
      <c r="I20" s="396"/>
    </row>
    <row r="21" spans="1:9" ht="16.5" customHeight="1">
      <c r="A21" s="394"/>
      <c r="B21" s="395"/>
      <c r="C21" s="395"/>
      <c r="D21" s="395"/>
      <c r="E21" s="395"/>
      <c r="F21" s="395"/>
      <c r="G21" s="395"/>
      <c r="H21" s="395"/>
      <c r="I21" s="396"/>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66"/>
      <c r="I44" s="67"/>
    </row>
    <row r="45" spans="1:9" ht="16.5" customHeight="1">
      <c r="A45" s="68"/>
      <c r="B45" s="62"/>
      <c r="C45" s="62"/>
      <c r="D45" s="62"/>
      <c r="E45" s="62"/>
      <c r="F45" s="62"/>
      <c r="G45" s="62"/>
      <c r="H45" s="62"/>
      <c r="I45" s="69"/>
    </row>
    <row r="49" ht="33" customHeight="1"/>
  </sheetData>
  <mergeCells count="3">
    <mergeCell ref="B3:G3"/>
    <mergeCell ref="A5:I6"/>
    <mergeCell ref="A20:I21"/>
  </mergeCells>
  <phoneticPr fontId="11"/>
  <pageMargins left="0.7" right="0.7" top="0.75" bottom="0.75" header="0.3" footer="0.3"/>
  <pageSetup paperSize="9" scale="98" orientation="portrait"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ア実績報告兼請求書</vt:lpstr>
      <vt:lpstr>ア実績報告兼請求書【記載例】</vt:lpstr>
      <vt:lpstr>イ電力使用量内訳表</vt:lpstr>
      <vt:lpstr>イ電力使用量内訳表【記載例】</vt:lpstr>
      <vt:lpstr>ウ施設等入居者実績表</vt:lpstr>
      <vt:lpstr>ウ施設等入居者実績表【記載例】</vt:lpstr>
      <vt:lpstr>貼付台紙（請求書等）</vt:lpstr>
      <vt:lpstr>貼付台紙（領収書等）</vt:lpstr>
      <vt:lpstr>添付台紙（通帳写し）</vt:lpstr>
      <vt:lpstr>ア実績報告兼請求書!Print_Area</vt:lpstr>
      <vt:lpstr>ア実績報告兼請求書【記載例】!Print_Area</vt:lpstr>
      <vt:lpstr>イ電力使用量内訳表!Print_Area</vt:lpstr>
      <vt:lpstr>イ電力使用量内訳表【記載例】!Print_Area</vt:lpstr>
      <vt:lpstr>ウ施設等入居者実績表!Print_Area</vt:lpstr>
      <vt:lpstr>ウ施設等入居者実績表【記載例】!Print_Area</vt:lpstr>
      <vt:lpstr>'添付台紙（通帳写し）'!Print_Area</vt:lpstr>
      <vt:lpstr>'貼付台紙（請求書等）'!Print_Area</vt:lpstr>
      <vt:lpstr>'貼付台紙（領収書等）'!Print_Area</vt:lpstr>
      <vt:lpstr>ウ施設等入居者実績表!Print_Titles</vt:lpstr>
      <vt:lpstr>ウ施設等入居者実績表【記載例】!Print_Titles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2025-03-14T07:43:46Z</dcterms:modified>
</cp:coreProperties>
</file>