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C6CC08AB-E24E-43A6-B703-52D2DB376BE5}" xr6:coauthVersionLast="47" xr6:coauthVersionMax="47" xr10:uidLastSave="{00000000-0000-0000-0000-000000000000}"/>
  <bookViews>
    <workbookView xWindow="-108" yWindow="-108" windowWidth="23256" windowHeight="12456" xr2:uid="{00000000-000D-0000-FFFF-FFFF00000000}"/>
  </bookViews>
  <sheets>
    <sheet name="ア給付申請書" sheetId="2" r:id="rId1"/>
    <sheet name="ア給付申請書【記載例】" sheetId="41" r:id="rId2"/>
    <sheet name="産業分類表" sheetId="47" r:id="rId3"/>
    <sheet name="イ電力使用量見込表" sheetId="30" r:id="rId4"/>
    <sheet name="イ電力使用量見込表【記載例】" sheetId="48" r:id="rId5"/>
    <sheet name="エ施設等入居者見込表" sheetId="38" r:id="rId6"/>
    <sheet name="エ施設等入居者見込表【記載例】" sheetId="49" r:id="rId7"/>
    <sheet name="貼付台紙（特高確認書類）" sheetId="37" r:id="rId8"/>
  </sheets>
  <definedNames>
    <definedName name="_xlnm._FilterDatabase" localSheetId="0" hidden="1">ア給付申請書!$A$31:$AH$31</definedName>
    <definedName name="_xlnm._FilterDatabase" localSheetId="1" hidden="1">ア給付申請書【記載例】!$A$31:$AH$31</definedName>
    <definedName name="_xlnm._FilterDatabase" localSheetId="3" hidden="1">イ電力使用量見込表!$A$3:$AG$12</definedName>
    <definedName name="_xlnm._FilterDatabase" localSheetId="4" hidden="1">イ電力使用量見込表【記載例】!$A$3:$AG$12</definedName>
    <definedName name="_xlnm._FilterDatabase" localSheetId="2" hidden="1">産業分類表!$B$3:$F$533</definedName>
    <definedName name="_xlnm.Print_Area" localSheetId="0">ア給付申請書!$A$1:$AH$42</definedName>
    <definedName name="_xlnm.Print_Area" localSheetId="1">ア給付申請書【記載例】!$A$1:$BI$43</definedName>
    <definedName name="_xlnm.Print_Area" localSheetId="3">イ電力使用量見込表!$A$1:$AA$17</definedName>
    <definedName name="_xlnm.Print_Area" localSheetId="4">イ電力使用量見込表【記載例】!$A$1:$AM$17</definedName>
    <definedName name="_xlnm.Print_Area" localSheetId="5">エ施設等入居者見込表!$A$1:$H$41</definedName>
    <definedName name="_xlnm.Print_Area" localSheetId="6">エ施設等入居者見込表【記載例】!$A$1:$J$45</definedName>
    <definedName name="_xlnm.Print_Area" localSheetId="2">産業分類表!$A$1:$E$533</definedName>
    <definedName name="_xlnm.Print_Area" localSheetId="7">'貼付台紙（特高確認書類）'!$A$1:$I$53</definedName>
    <definedName name="許可台帳マスター" localSheetId="1">#REF!</definedName>
    <definedName name="許可台帳マスター" localSheetId="3">#REF!</definedName>
    <definedName name="許可台帳マスター" localSheetId="4">#REF!</definedName>
    <definedName name="許可台帳マスター" localSheetId="6">#REF!</definedName>
    <definedName name="許可台帳マスター" localSheetId="2">#REF!</definedName>
    <definedName name="許可台帳マスター" localSheetId="7">#REF!</definedName>
    <definedName name="許可台帳マスター">#REF!</definedName>
    <definedName name="他県２" localSheetId="1">#REF!</definedName>
    <definedName name="他県２" localSheetId="4">#REF!</definedName>
    <definedName name="他県２" localSheetId="6">#REF!</definedName>
    <definedName name="他県２" localSheetId="2">#REF!</definedName>
    <definedName name="他県２" localSheetId="7">#REF!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30" l="1"/>
  <c r="Y9" i="48"/>
  <c r="F29" i="2"/>
  <c r="Y10" i="48"/>
  <c r="Y8" i="48"/>
  <c r="Y10" i="30"/>
  <c r="Y8" i="30"/>
  <c r="V9" i="30"/>
  <c r="S11" i="48" l="1"/>
  <c r="N11" i="48"/>
  <c r="I11" i="48"/>
  <c r="V10" i="48"/>
  <c r="R10" i="48"/>
  <c r="M10" i="48"/>
  <c r="H10" i="48"/>
  <c r="V9" i="48"/>
  <c r="R9" i="48"/>
  <c r="M9" i="48"/>
  <c r="H9" i="48"/>
  <c r="V8" i="48"/>
  <c r="R8" i="48"/>
  <c r="M8" i="48"/>
  <c r="H8" i="48"/>
  <c r="H10" i="30"/>
  <c r="H8" i="30"/>
  <c r="V11" i="48" l="1"/>
  <c r="V8" i="30"/>
  <c r="R10" i="30"/>
  <c r="R9" i="30"/>
  <c r="R8" i="30"/>
  <c r="M10" i="30"/>
  <c r="M9" i="30"/>
  <c r="M8" i="30"/>
  <c r="Y11" i="48" l="1"/>
  <c r="Z30" i="41" s="1"/>
  <c r="F40" i="49"/>
  <c r="E40" i="49"/>
  <c r="D40" i="49"/>
  <c r="F39" i="49"/>
  <c r="E39" i="49"/>
  <c r="D39" i="49"/>
  <c r="F38" i="49"/>
  <c r="E38" i="49"/>
  <c r="D38" i="49"/>
  <c r="G35" i="49"/>
  <c r="G34" i="49"/>
  <c r="G33" i="49"/>
  <c r="G32" i="49"/>
  <c r="G31" i="49"/>
  <c r="G30" i="49"/>
  <c r="G29" i="49"/>
  <c r="G28" i="49"/>
  <c r="G27" i="49"/>
  <c r="G26" i="49"/>
  <c r="G25" i="49"/>
  <c r="G24" i="49"/>
  <c r="G23" i="49"/>
  <c r="G22" i="49"/>
  <c r="G21" i="49"/>
  <c r="G20" i="49"/>
  <c r="G19" i="49"/>
  <c r="G18" i="49"/>
  <c r="G17" i="49"/>
  <c r="G13" i="49"/>
  <c r="G8" i="49"/>
  <c r="G8" i="38"/>
  <c r="F40" i="38"/>
  <c r="E40" i="38"/>
  <c r="D40" i="38"/>
  <c r="F39" i="38"/>
  <c r="E39" i="38"/>
  <c r="D39" i="38"/>
  <c r="F38" i="38"/>
  <c r="E38" i="38"/>
  <c r="D38" i="38"/>
  <c r="G35" i="38"/>
  <c r="G34" i="38"/>
  <c r="G33" i="38"/>
  <c r="G32" i="38"/>
  <c r="G31" i="38"/>
  <c r="G30" i="38"/>
  <c r="G29" i="38"/>
  <c r="G28" i="38"/>
  <c r="G27" i="38"/>
  <c r="G26" i="38"/>
  <c r="G25" i="38"/>
  <c r="G24" i="38"/>
  <c r="G23" i="38"/>
  <c r="G22" i="38"/>
  <c r="G21" i="38"/>
  <c r="G20" i="38"/>
  <c r="G19" i="38"/>
  <c r="G18" i="38"/>
  <c r="G17" i="38"/>
  <c r="G13" i="38"/>
  <c r="S11" i="30"/>
  <c r="N11" i="30"/>
  <c r="I11" i="30"/>
  <c r="D45" i="49" l="1"/>
  <c r="D45" i="38"/>
  <c r="G40" i="38"/>
  <c r="G40" i="49"/>
  <c r="E45" i="49"/>
  <c r="F45" i="49"/>
  <c r="G39" i="49"/>
  <c r="G38" i="49"/>
  <c r="G39" i="38"/>
  <c r="G38" i="38"/>
  <c r="E45" i="38"/>
  <c r="F45" i="38"/>
  <c r="G4" i="48"/>
  <c r="Q4" i="48"/>
  <c r="L4" i="48"/>
  <c r="G45" i="38" l="1"/>
  <c r="G45" i="49"/>
  <c r="Q4" i="30"/>
  <c r="L4" i="30"/>
  <c r="G4" i="30"/>
  <c r="V10" i="30" l="1"/>
  <c r="V11" i="30" l="1"/>
  <c r="Y11" i="30" s="1"/>
  <c r="F533" i="47"/>
  <c r="F532" i="47"/>
  <c r="F531" i="47"/>
  <c r="F530" i="47"/>
  <c r="F529" i="47"/>
  <c r="F528" i="47"/>
  <c r="F527" i="47"/>
  <c r="F526" i="47"/>
  <c r="F525" i="47"/>
  <c r="F524" i="47"/>
  <c r="F523" i="47"/>
  <c r="F522" i="47"/>
  <c r="F521" i="47"/>
  <c r="F520" i="47"/>
  <c r="F519" i="47"/>
  <c r="F518" i="47"/>
  <c r="F517" i="47"/>
  <c r="F516" i="47"/>
  <c r="F515" i="47"/>
  <c r="F514" i="47"/>
  <c r="F513" i="47"/>
  <c r="F512" i="47"/>
  <c r="F511" i="47"/>
  <c r="F510" i="47"/>
  <c r="F509" i="47"/>
  <c r="F508" i="47"/>
  <c r="F507" i="47"/>
  <c r="F506" i="47"/>
  <c r="F505" i="47"/>
  <c r="F504" i="47"/>
  <c r="F503" i="47"/>
  <c r="F502" i="47"/>
  <c r="F501" i="47"/>
  <c r="F500" i="47"/>
  <c r="F499" i="47"/>
  <c r="F498" i="47"/>
  <c r="F497" i="47"/>
  <c r="F496" i="47"/>
  <c r="F495" i="47"/>
  <c r="F494" i="47"/>
  <c r="F493" i="47"/>
  <c r="F492" i="47"/>
  <c r="F491" i="47"/>
  <c r="F490" i="47"/>
  <c r="F489" i="47"/>
  <c r="F488" i="47"/>
  <c r="F487" i="47"/>
  <c r="F486" i="47"/>
  <c r="F485" i="47"/>
  <c r="F484" i="47"/>
  <c r="F483" i="47"/>
  <c r="F482" i="47"/>
  <c r="F481" i="47"/>
  <c r="F480" i="47"/>
  <c r="F479" i="47"/>
  <c r="F478" i="47"/>
  <c r="F477" i="47"/>
  <c r="F476" i="47"/>
  <c r="F475" i="47"/>
  <c r="F474" i="47"/>
  <c r="F473" i="47"/>
  <c r="F472" i="47"/>
  <c r="F471" i="47"/>
  <c r="F470" i="47"/>
  <c r="F469" i="47"/>
  <c r="F468" i="47"/>
  <c r="F467" i="47"/>
  <c r="F466" i="47"/>
  <c r="F465" i="47"/>
  <c r="F464" i="47"/>
  <c r="F463" i="47"/>
  <c r="F462" i="47"/>
  <c r="F461" i="47"/>
  <c r="F460" i="47"/>
  <c r="F459" i="47"/>
  <c r="F458" i="47"/>
  <c r="F457" i="47"/>
  <c r="F456" i="47"/>
  <c r="F455" i="47"/>
  <c r="F454" i="47"/>
  <c r="F453" i="47"/>
  <c r="F452" i="47"/>
  <c r="F451" i="47"/>
  <c r="F450" i="47"/>
  <c r="F449" i="47"/>
  <c r="F448" i="47"/>
  <c r="F447" i="47"/>
  <c r="F446" i="47"/>
  <c r="F445" i="47"/>
  <c r="F444" i="47"/>
  <c r="F443" i="47"/>
  <c r="F442" i="47"/>
  <c r="F441" i="47"/>
  <c r="F440" i="47"/>
  <c r="F439" i="47"/>
  <c r="F438" i="47"/>
  <c r="F437" i="47"/>
  <c r="F436" i="47"/>
  <c r="F435" i="47"/>
  <c r="F434" i="47"/>
  <c r="F433" i="47"/>
  <c r="F432" i="47"/>
  <c r="F431" i="47"/>
  <c r="F430" i="47"/>
  <c r="F429" i="47"/>
  <c r="F428" i="47"/>
  <c r="F427" i="47"/>
  <c r="F426" i="47"/>
  <c r="F425" i="47"/>
  <c r="F424" i="47"/>
  <c r="F423" i="47"/>
  <c r="F422" i="47"/>
  <c r="F421" i="47"/>
  <c r="F420" i="47"/>
  <c r="F419" i="47"/>
  <c r="F418" i="47"/>
  <c r="F417" i="47"/>
  <c r="F416" i="47"/>
  <c r="F415" i="47"/>
  <c r="F414" i="47"/>
  <c r="F413" i="47"/>
  <c r="F412" i="47"/>
  <c r="F411" i="47"/>
  <c r="F410" i="47"/>
  <c r="F409" i="47"/>
  <c r="F408" i="47"/>
  <c r="F407" i="47"/>
  <c r="F406" i="47"/>
  <c r="F405" i="47"/>
  <c r="F404" i="47"/>
  <c r="F403" i="47"/>
  <c r="F402" i="47"/>
  <c r="F401" i="47"/>
  <c r="F400" i="47"/>
  <c r="F399" i="47"/>
  <c r="F398" i="47"/>
  <c r="F397" i="47"/>
  <c r="F396" i="47"/>
  <c r="F395" i="47"/>
  <c r="F394" i="47"/>
  <c r="F393" i="47"/>
  <c r="F392" i="47"/>
  <c r="F391" i="47"/>
  <c r="F390" i="47"/>
  <c r="F389" i="47"/>
  <c r="F388" i="47"/>
  <c r="F387" i="47"/>
  <c r="F386" i="47"/>
  <c r="F385" i="47"/>
  <c r="F384" i="47"/>
  <c r="F383" i="47"/>
  <c r="F382" i="47"/>
  <c r="F381" i="47"/>
  <c r="F380" i="47"/>
  <c r="F379" i="47"/>
  <c r="F378" i="47"/>
  <c r="F377" i="47"/>
  <c r="F376" i="47"/>
  <c r="F375" i="47"/>
  <c r="F374" i="47"/>
  <c r="F373" i="47"/>
  <c r="F372" i="47"/>
  <c r="F371" i="47"/>
  <c r="F370" i="47"/>
  <c r="F369" i="47"/>
  <c r="F368" i="47"/>
  <c r="F367" i="47"/>
  <c r="F366" i="47"/>
  <c r="F365" i="47"/>
  <c r="F364" i="47"/>
  <c r="F363" i="47"/>
  <c r="F362" i="47"/>
  <c r="F361" i="47"/>
  <c r="F360" i="47"/>
  <c r="F359" i="47"/>
  <c r="F358" i="47"/>
  <c r="F357" i="47"/>
  <c r="F356" i="47"/>
  <c r="F355" i="47"/>
  <c r="F354" i="47"/>
  <c r="F353" i="47"/>
  <c r="F352" i="47"/>
  <c r="F351" i="47"/>
  <c r="F350" i="47"/>
  <c r="F349" i="47"/>
  <c r="F348" i="47"/>
  <c r="F347" i="47"/>
  <c r="F346" i="47"/>
  <c r="F345" i="47"/>
  <c r="F344" i="47"/>
  <c r="F343" i="47"/>
  <c r="F342" i="47"/>
  <c r="F341" i="47"/>
  <c r="F340" i="47"/>
  <c r="F339" i="47"/>
  <c r="F338" i="47"/>
  <c r="F337" i="47"/>
  <c r="F336" i="47"/>
  <c r="F335" i="47"/>
  <c r="F334" i="47"/>
  <c r="F333" i="47"/>
  <c r="F332" i="47"/>
  <c r="F331" i="47"/>
  <c r="F330" i="47"/>
  <c r="F329" i="47"/>
  <c r="F328" i="47"/>
  <c r="F327" i="47"/>
  <c r="F326" i="47"/>
  <c r="F325" i="47"/>
  <c r="F324" i="47"/>
  <c r="F323" i="47"/>
  <c r="F322" i="47"/>
  <c r="F321" i="47"/>
  <c r="F320" i="47"/>
  <c r="F319" i="47"/>
  <c r="F318" i="47"/>
  <c r="F317" i="47"/>
  <c r="F316" i="47"/>
  <c r="F315" i="47"/>
  <c r="F314" i="47"/>
  <c r="F313" i="47"/>
  <c r="F312" i="47"/>
  <c r="F311" i="47"/>
  <c r="F310" i="47"/>
  <c r="F309" i="47"/>
  <c r="F308" i="47"/>
  <c r="F307" i="47"/>
  <c r="F306" i="47"/>
  <c r="F305" i="47"/>
  <c r="F304" i="47"/>
  <c r="F303" i="47"/>
  <c r="F302" i="47"/>
  <c r="F301" i="47"/>
  <c r="F300" i="47"/>
  <c r="F299" i="47"/>
  <c r="F298" i="47"/>
  <c r="F297" i="47"/>
  <c r="F296" i="47"/>
  <c r="F295" i="47"/>
  <c r="F294" i="47"/>
  <c r="F293" i="47"/>
  <c r="F292" i="47"/>
  <c r="F291" i="47"/>
  <c r="F290" i="47"/>
  <c r="F289" i="47"/>
  <c r="F288" i="47"/>
  <c r="F287" i="47"/>
  <c r="F286" i="47"/>
  <c r="F285" i="47"/>
  <c r="F284" i="47"/>
  <c r="F283" i="47"/>
  <c r="F282" i="47"/>
  <c r="F281" i="47"/>
  <c r="F280" i="47"/>
  <c r="F279" i="47"/>
  <c r="F278" i="47"/>
  <c r="F277" i="47"/>
  <c r="F276" i="47"/>
  <c r="F275" i="47"/>
  <c r="F274" i="47"/>
  <c r="F273" i="47"/>
  <c r="F272" i="47"/>
  <c r="F271" i="47"/>
  <c r="F270" i="47"/>
  <c r="F269" i="47"/>
  <c r="F268" i="47"/>
  <c r="F267" i="47"/>
  <c r="F266" i="47"/>
  <c r="F265" i="47"/>
  <c r="F264" i="47"/>
  <c r="F263" i="47"/>
  <c r="F262" i="47"/>
  <c r="F261" i="47"/>
  <c r="F260" i="47"/>
  <c r="F259" i="47"/>
  <c r="F258" i="47"/>
  <c r="F257" i="47"/>
  <c r="F256" i="47"/>
  <c r="F255" i="47"/>
  <c r="F254" i="47"/>
  <c r="F253" i="47"/>
  <c r="F252" i="47"/>
  <c r="F251" i="47"/>
  <c r="F250" i="47"/>
  <c r="F249" i="47"/>
  <c r="F248" i="47"/>
  <c r="F247" i="47"/>
  <c r="F246" i="47"/>
  <c r="F245" i="47"/>
  <c r="F244" i="47"/>
  <c r="F243" i="47"/>
  <c r="F242" i="47"/>
  <c r="F241" i="47"/>
  <c r="F240" i="47"/>
  <c r="F239" i="47"/>
  <c r="F238" i="47"/>
  <c r="F237" i="47"/>
  <c r="F236" i="47"/>
  <c r="F235" i="47"/>
  <c r="F234" i="47"/>
  <c r="F233" i="47"/>
  <c r="F232" i="47"/>
  <c r="F231" i="47"/>
  <c r="F230" i="47"/>
  <c r="F229" i="47"/>
  <c r="F228" i="47"/>
  <c r="F227" i="47"/>
  <c r="F226" i="47"/>
  <c r="F225" i="47"/>
  <c r="F224" i="47"/>
  <c r="F223" i="47"/>
  <c r="F222" i="47"/>
  <c r="F221" i="47"/>
  <c r="F220" i="47"/>
  <c r="F219" i="47"/>
  <c r="F218" i="47"/>
  <c r="F217" i="47"/>
  <c r="F216" i="47"/>
  <c r="F215" i="47"/>
  <c r="F214" i="47"/>
  <c r="F213" i="47"/>
  <c r="F212" i="47"/>
  <c r="F211" i="47"/>
  <c r="F210" i="47"/>
  <c r="F209" i="47"/>
  <c r="F208" i="47"/>
  <c r="F207" i="47"/>
  <c r="F206" i="47"/>
  <c r="F205" i="47"/>
  <c r="F204" i="47"/>
  <c r="F203" i="47"/>
  <c r="F202" i="47"/>
  <c r="F201" i="47"/>
  <c r="F200" i="47"/>
  <c r="F199" i="47"/>
  <c r="F198" i="47"/>
  <c r="F197" i="47"/>
  <c r="F196" i="47"/>
  <c r="F195" i="47"/>
  <c r="F194" i="47"/>
  <c r="F193" i="47"/>
  <c r="F192" i="47"/>
  <c r="F191" i="47"/>
  <c r="F190" i="47"/>
  <c r="F189" i="47"/>
  <c r="F188" i="47"/>
  <c r="F187" i="47"/>
  <c r="F186" i="47"/>
  <c r="F185" i="47"/>
  <c r="F184" i="47"/>
  <c r="F183" i="47"/>
  <c r="F182" i="47"/>
  <c r="F181" i="47"/>
  <c r="F180" i="47"/>
  <c r="F179" i="47"/>
  <c r="F178" i="47"/>
  <c r="F177" i="47"/>
  <c r="F176" i="47"/>
  <c r="F175" i="47"/>
  <c r="F174" i="47"/>
  <c r="F173" i="47"/>
  <c r="F172" i="47"/>
  <c r="F171" i="47"/>
  <c r="F170" i="47"/>
  <c r="F169" i="47"/>
  <c r="F168" i="47"/>
  <c r="F167" i="47"/>
  <c r="F166" i="47"/>
  <c r="F165" i="47"/>
  <c r="F164" i="47"/>
  <c r="F163" i="47"/>
  <c r="F162" i="47"/>
  <c r="F161" i="47"/>
  <c r="F160" i="47"/>
  <c r="F159" i="47"/>
  <c r="F158" i="47"/>
  <c r="F157" i="47"/>
  <c r="F156" i="47"/>
  <c r="F155" i="47"/>
  <c r="F154" i="47"/>
  <c r="F153" i="47"/>
  <c r="F152" i="47"/>
  <c r="F151" i="47"/>
  <c r="F150" i="47"/>
  <c r="F149" i="47"/>
  <c r="F148" i="47"/>
  <c r="F147" i="47"/>
  <c r="F146" i="47"/>
  <c r="F145" i="47"/>
  <c r="F144" i="47"/>
  <c r="F143" i="47"/>
  <c r="F142" i="47"/>
  <c r="F141" i="47"/>
  <c r="F140" i="47"/>
  <c r="F139" i="47"/>
  <c r="F138" i="47"/>
  <c r="F137" i="47"/>
  <c r="F136" i="47"/>
  <c r="F135" i="47"/>
  <c r="F134" i="47"/>
  <c r="F133" i="47"/>
  <c r="F132" i="47"/>
  <c r="F131" i="47"/>
  <c r="F130" i="47"/>
  <c r="F129" i="47"/>
  <c r="F128" i="47"/>
  <c r="F127" i="47"/>
  <c r="F126" i="47"/>
  <c r="F125" i="47"/>
  <c r="F124" i="47"/>
  <c r="F123" i="47"/>
  <c r="F122" i="47"/>
  <c r="F121" i="47"/>
  <c r="F120" i="47"/>
  <c r="F119" i="47"/>
  <c r="F118" i="47"/>
  <c r="F117" i="47"/>
  <c r="F116" i="47"/>
  <c r="F115" i="47"/>
  <c r="F114" i="47"/>
  <c r="F113" i="47"/>
  <c r="F112" i="47"/>
  <c r="F111" i="47"/>
  <c r="F110" i="47"/>
  <c r="F109" i="47"/>
  <c r="F108" i="47"/>
  <c r="F107" i="47"/>
  <c r="F106" i="47"/>
  <c r="F105" i="47"/>
  <c r="F104" i="47"/>
  <c r="F103" i="47"/>
  <c r="F102" i="47"/>
  <c r="F101" i="47"/>
  <c r="F100" i="47"/>
  <c r="F99" i="47"/>
  <c r="F98" i="47"/>
  <c r="F97" i="47"/>
  <c r="F96" i="47"/>
  <c r="F95" i="47"/>
  <c r="F94" i="47"/>
  <c r="F93" i="47"/>
  <c r="F92" i="47"/>
  <c r="F91" i="47"/>
  <c r="F90" i="47"/>
  <c r="F89" i="47"/>
  <c r="F88" i="47"/>
  <c r="F87" i="47"/>
  <c r="F86" i="47"/>
  <c r="F85" i="47"/>
  <c r="F84" i="47"/>
  <c r="F83" i="47"/>
  <c r="F82" i="47"/>
  <c r="F81" i="47"/>
  <c r="F80" i="47"/>
  <c r="F79" i="47"/>
  <c r="F78" i="47"/>
  <c r="F77" i="47"/>
  <c r="F76" i="47"/>
  <c r="F75" i="47"/>
  <c r="F74" i="47"/>
  <c r="F73" i="47"/>
  <c r="F72" i="47"/>
  <c r="F71" i="47"/>
  <c r="F70" i="47"/>
  <c r="F69" i="47"/>
  <c r="F68" i="47"/>
  <c r="F67" i="47"/>
  <c r="F66" i="47"/>
  <c r="F65" i="47"/>
  <c r="F64" i="47"/>
  <c r="F63" i="47"/>
  <c r="F62" i="47"/>
  <c r="F61" i="47"/>
  <c r="F60" i="47"/>
  <c r="F59" i="47"/>
  <c r="F58" i="47"/>
  <c r="F57" i="47"/>
  <c r="F56" i="47"/>
  <c r="F55" i="47"/>
  <c r="F54" i="47"/>
  <c r="F53" i="47"/>
  <c r="F52" i="47"/>
  <c r="F51" i="47"/>
  <c r="F50" i="47"/>
  <c r="F49" i="47"/>
  <c r="F48" i="47"/>
  <c r="F47" i="47"/>
  <c r="F46" i="47"/>
  <c r="F45" i="47"/>
  <c r="F44" i="47"/>
  <c r="F43" i="47"/>
  <c r="F42" i="47"/>
  <c r="F41" i="47"/>
  <c r="F40" i="47"/>
  <c r="F39" i="47"/>
  <c r="F38" i="47"/>
  <c r="F37" i="47"/>
  <c r="F36" i="47"/>
  <c r="F35" i="47"/>
  <c r="F34" i="47"/>
  <c r="F33" i="47"/>
  <c r="F32" i="47"/>
  <c r="F31" i="47"/>
  <c r="F30" i="47"/>
  <c r="F29" i="47"/>
  <c r="F28" i="47"/>
  <c r="F27" i="47"/>
  <c r="F26" i="47"/>
  <c r="F25" i="47"/>
  <c r="F24" i="47"/>
  <c r="F23" i="47"/>
  <c r="F22" i="47"/>
  <c r="F21" i="47"/>
  <c r="F20" i="47"/>
  <c r="F19" i="47"/>
  <c r="F18" i="47"/>
  <c r="F17" i="47"/>
  <c r="F16" i="47"/>
  <c r="F15" i="47"/>
  <c r="F14" i="47"/>
  <c r="F13" i="47"/>
  <c r="F12" i="47"/>
  <c r="F11" i="47"/>
  <c r="F10" i="47"/>
  <c r="F9" i="47"/>
  <c r="F8" i="47"/>
  <c r="F7" i="47"/>
  <c r="F6" i="47"/>
  <c r="F5" i="47"/>
  <c r="F4" i="47"/>
  <c r="Z30" i="2" l="1"/>
  <c r="F29" i="41"/>
  <c r="H9"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8" authorId="0" shapeId="0" xr:uid="{59218123-91E8-4883-8548-C53CB3C8898C}">
      <text>
        <r>
          <rPr>
            <sz val="9"/>
            <color indexed="81"/>
            <rFont val="MS P ゴシック"/>
            <family val="3"/>
            <charset val="128"/>
          </rPr>
          <t>右欄の業種を選択入力したら、自動表示</t>
        </r>
      </text>
    </comment>
    <comment ref="Z30" authorId="0" shapeId="0" xr:uid="{A27BCA10-EE17-4A3B-BB52-2DEDED5E268A}">
      <text>
        <r>
          <rPr>
            <sz val="9"/>
            <color indexed="81"/>
            <rFont val="MS P ゴシック"/>
            <family val="3"/>
            <charset val="128"/>
          </rPr>
          <t>イ電力使用量見込表シートから自動で入力されます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FDAEF665-8B2C-4D9C-BC1C-2A9118AE8130}">
      <text>
        <r>
          <rPr>
            <sz val="9"/>
            <color indexed="81"/>
            <rFont val="MS P ゴシック"/>
            <family val="3"/>
            <charset val="128"/>
          </rPr>
          <t>【チェック①】
個人は、開業届の納税地
又は確定申告書の住所を記載
法人は、本店所在地を記載</t>
        </r>
      </text>
    </comment>
    <comment ref="F12" authorId="0" shapeId="0" xr:uid="{9E39E499-8CF3-450B-9B42-2A19B4C22558}">
      <text>
        <r>
          <rPr>
            <sz val="9"/>
            <color indexed="81"/>
            <rFont val="MS P ゴシック"/>
            <family val="3"/>
            <charset val="128"/>
          </rPr>
          <t xml:space="preserve">【チェック②】
個人事業主の場合でも屋号を必ず記入してください。
</t>
        </r>
      </text>
    </comment>
    <comment ref="F18" authorId="0" shapeId="0" xr:uid="{21541E2D-3D6F-4BBD-BF2C-69B09931D133}">
      <text>
        <r>
          <rPr>
            <sz val="9"/>
            <color indexed="81"/>
            <rFont val="MS P ゴシック"/>
            <family val="3"/>
            <charset val="128"/>
          </rPr>
          <t>【チェック③】
特別高圧電力を利用している県内事業所を一つづつ記載してください。</t>
        </r>
      </text>
    </comment>
    <comment ref="I29" authorId="0" shapeId="0" xr:uid="{B8917D32-733A-45E4-AF15-2499C7885E93}">
      <text>
        <r>
          <rPr>
            <sz val="9"/>
            <color indexed="81"/>
            <rFont val="MS P ゴシック"/>
            <family val="3"/>
            <charset val="128"/>
          </rPr>
          <t xml:space="preserve">【チェック④】
以下を選択入力
Ａ　農業，林業
Ｂ　漁業
Ｃ　鉱業，採石業，砂利採取業
Ｄ　建設業
Ｅ　製造業
Ｆ　電気・ガス・熱供給・水道業
Ｇ　情報通信業
Ｈ　運輸業，郵便業
Ｉ　卸売業，小売業
Ｊ　金融業，保険業
Ｋ　不動産業，物品賃貸業
Ｌ　学術研究，専門・技術サービス業
Ｍ　宿泊業，飲食サービス業
Ｎ　生活関連サービス業，娯楽業
Ｏ　教育，学習支援業
Ｐ　医療，福祉
Ｑ　複合サービス事業
Ｒ　サービス業（他に分類されないもの）
Ｓ　公務（他に分類されるものを除く）
Ｔ　分類不能の産業
</t>
        </r>
      </text>
    </comment>
    <comment ref="F30" authorId="0" shapeId="0" xr:uid="{65673BF4-9FCF-41CA-93C3-5425E59D77CA}">
      <text>
        <r>
          <rPr>
            <sz val="9"/>
            <color indexed="81"/>
            <rFont val="MS P ゴシック"/>
            <family val="3"/>
            <charset val="128"/>
          </rPr>
          <t xml:space="preserve">【チェック⑤】
添付書類「中小企業であることを確認できる書類」の記載内容と整合を図ってください。
</t>
        </r>
      </text>
    </comment>
    <comment ref="Z30" authorId="0" shapeId="0" xr:uid="{44F859CD-940C-4D96-9F87-7B1C8FBDC838}">
      <text>
        <r>
          <rPr>
            <sz val="9"/>
            <color indexed="81"/>
            <rFont val="MS P ゴシック"/>
            <family val="3"/>
            <charset val="128"/>
          </rPr>
          <t>【チェック⑥】
「イ電力使用量見込表」と整合を図ってください。</t>
        </r>
      </text>
    </comment>
    <comment ref="A33" authorId="0" shapeId="0" xr:uid="{E58C618D-DC1E-4DBC-A243-6A097E2E3A37}">
      <text>
        <r>
          <rPr>
            <sz val="9"/>
            <color indexed="81"/>
            <rFont val="MS P ゴシック"/>
            <family val="3"/>
            <charset val="128"/>
          </rPr>
          <t>【チェック⑧】
該当する申請区分を選択してください。</t>
        </r>
      </text>
    </comment>
    <comment ref="Y34" authorId="0" shapeId="0" xr:uid="{923948D4-5DED-4923-81F3-43103F710138}">
      <text>
        <r>
          <rPr>
            <sz val="9"/>
            <color indexed="81"/>
            <rFont val="MS P ゴシック"/>
            <family val="3"/>
            <charset val="128"/>
          </rPr>
          <t xml:space="preserve">【チェック⑦】
申請区分Ⅱの場合、入居する施設等の名称を必ず記入してください。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76D09B70-C9A2-45C1-A37A-D187BF333C47}">
      <text>
        <r>
          <rPr>
            <b/>
            <sz val="9"/>
            <color indexed="81"/>
            <rFont val="MS P ゴシック"/>
            <family val="3"/>
            <charset val="128"/>
          </rPr>
          <t>【チェック①】
給付申請書に記載した事業所の名称と整合を図ってください。</t>
        </r>
        <r>
          <rPr>
            <sz val="9"/>
            <color indexed="81"/>
            <rFont val="MS P ゴシック"/>
            <family val="3"/>
            <charset val="128"/>
          </rPr>
          <t xml:space="preserve">
</t>
        </r>
      </text>
    </comment>
    <comment ref="G7" authorId="0" shapeId="0" xr:uid="{ED02998A-7F7A-4EC1-AFC5-1AE718421C8B}">
      <text>
        <r>
          <rPr>
            <b/>
            <sz val="9"/>
            <color indexed="81"/>
            <rFont val="MS P ゴシック"/>
            <family val="3"/>
            <charset val="128"/>
          </rPr>
          <t xml:space="preserve">【チェック②】
</t>
        </r>
        <r>
          <rPr>
            <b/>
            <u/>
            <sz val="9"/>
            <color indexed="81"/>
            <rFont val="MS P ゴシック"/>
            <family val="3"/>
            <charset val="128"/>
          </rPr>
          <t>令和４年１月分の電気料金の契約単価を記載してください。</t>
        </r>
        <r>
          <rPr>
            <sz val="9"/>
            <color indexed="81"/>
            <rFont val="MS P ゴシック"/>
            <family val="3"/>
            <charset val="128"/>
          </rPr>
          <t xml:space="preserve">
</t>
        </r>
      </text>
    </comment>
    <comment ref="I9" authorId="0" shapeId="0" xr:uid="{29B261B3-78EB-4345-9E36-96C39CB96D4E}">
      <text>
        <r>
          <rPr>
            <b/>
            <sz val="9"/>
            <color indexed="81"/>
            <rFont val="MS P ゴシック"/>
            <family val="3"/>
            <charset val="128"/>
          </rPr>
          <t>【チェック③】
給付申請時点で、既に電気料金が確定している月分は電力使用量の実績数値を、実績がない月は見込みの数字を記載してください。</t>
        </r>
      </text>
    </comment>
    <comment ref="G10" authorId="0" shapeId="0" xr:uid="{044C5B4B-8AAF-4CA5-863F-689E03180768}">
      <text>
        <r>
          <rPr>
            <b/>
            <sz val="9"/>
            <color indexed="81"/>
            <rFont val="MS P ゴシック"/>
            <family val="3"/>
            <charset val="128"/>
          </rPr>
          <t>【チェック④】
電気料金の契約単価を記載してください。</t>
        </r>
      </text>
    </comment>
    <comment ref="Y11" authorId="0" shapeId="0" xr:uid="{757A6326-BBA3-49E6-84F2-E38AA406F2A9}">
      <text>
        <r>
          <rPr>
            <b/>
            <sz val="9"/>
            <color indexed="81"/>
            <rFont val="MS P ゴシック"/>
            <family val="3"/>
            <charset val="128"/>
          </rPr>
          <t>【チェック⑤】
支援金見込額を給付申請書に転記してください。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8" authorId="0" shapeId="0" xr:uid="{BE676810-812B-498E-9DDE-7C9A0907F2A5}">
      <text>
        <r>
          <rPr>
            <b/>
            <sz val="9"/>
            <color indexed="81"/>
            <rFont val="MS P ゴシック"/>
            <family val="3"/>
            <charset val="128"/>
          </rPr>
          <t>【チェック①】
給付申請時点で、既に電気料金が確定している月分は電力使用量の実績数値を記載してください</t>
        </r>
        <r>
          <rPr>
            <sz val="9"/>
            <color indexed="81"/>
            <rFont val="MS P ゴシック"/>
            <family val="3"/>
            <charset val="128"/>
          </rPr>
          <t xml:space="preserve">
</t>
        </r>
      </text>
    </comment>
    <comment ref="B13" authorId="0" shapeId="0" xr:uid="{329B0B63-8E03-4C50-A415-7C3C8DFF4CF2}">
      <text>
        <r>
          <rPr>
            <b/>
            <sz val="9"/>
            <color indexed="81"/>
            <rFont val="MS P ゴシック"/>
            <family val="3"/>
            <charset val="128"/>
          </rPr>
          <t>【チェック②】
施設の共用部分の電気料金高騰分を運営事業者が負担している場合は「直営分に計上」を、各入居者へ転嫁している場合は「各入居者へ転嫁」を選択してください。</t>
        </r>
        <r>
          <rPr>
            <sz val="9"/>
            <color indexed="81"/>
            <rFont val="MS P ゴシック"/>
            <family val="3"/>
            <charset val="128"/>
          </rPr>
          <t xml:space="preserve">
</t>
        </r>
      </text>
    </comment>
    <comment ref="C23" authorId="0" shapeId="0" xr:uid="{698C9E8F-36C4-4E1D-82B5-42ADB47B2118}">
      <text>
        <r>
          <rPr>
            <b/>
            <sz val="9"/>
            <color indexed="81"/>
            <rFont val="MS P ゴシック"/>
            <family val="3"/>
            <charset val="128"/>
          </rPr>
          <t>【チェック③】
施設等への入居者が多く、本様式に記載しきれない場合は行を追加してください</t>
        </r>
        <r>
          <rPr>
            <sz val="9"/>
            <color indexed="81"/>
            <rFont val="MS P ゴシック"/>
            <family val="3"/>
            <charset val="128"/>
          </rPr>
          <t xml:space="preserve">
</t>
        </r>
      </text>
    </comment>
    <comment ref="G39" authorId="0" shapeId="0" xr:uid="{86205B06-077F-4C8F-A158-A3B8C1C68858}">
      <text>
        <r>
          <rPr>
            <b/>
            <sz val="9"/>
            <color indexed="81"/>
            <rFont val="MS P ゴシック"/>
            <family val="3"/>
            <charset val="128"/>
          </rPr>
          <t>【チェック④】
本様式の「直営分」の数値と電力使用量内訳表に記載する電力使用量が整合するようにしてください。</t>
        </r>
      </text>
    </comment>
    <comment ref="G45" authorId="0" shapeId="0" xr:uid="{70DA5BA9-F78A-4CFE-B1A6-B958F7FB1978}">
      <text>
        <r>
          <rPr>
            <b/>
            <sz val="9"/>
            <color indexed="81"/>
            <rFont val="MS P ゴシック"/>
            <family val="3"/>
            <charset val="128"/>
          </rPr>
          <t>【チェック⑤】
施設全体の電力使用量と直営分・入居者負担分の電力使用量に不整合があるとエラーと表示されますので確認してください。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<sst xmlns="http://schemas.openxmlformats.org/spreadsheetml/2006/main" count="2599" uniqueCount="1303">
  <si>
    <t>ふりがな</t>
    <phoneticPr fontId="13"/>
  </si>
  <si>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3"/>
  </si>
  <si>
    <t>法人名・屋号</t>
    <rPh sb="0" eb="2">
      <t>ホウジン</t>
    </rPh>
    <rPh sb="2" eb="3">
      <t>メイ</t>
    </rPh>
    <rPh sb="4" eb="6">
      <t>ヤゴウ</t>
    </rPh>
    <phoneticPr fontId="13"/>
  </si>
  <si>
    <t>代表者職名</t>
    <rPh sb="0" eb="3">
      <t>ダイヒョウシャ</t>
    </rPh>
    <rPh sb="3" eb="5">
      <t>ショクメイ</t>
    </rPh>
    <phoneticPr fontId="13"/>
  </si>
  <si>
    <t>担当者職名</t>
    <rPh sb="0" eb="2">
      <t>タントウ</t>
    </rPh>
    <rPh sb="2" eb="3">
      <t>シャ</t>
    </rPh>
    <rPh sb="3" eb="5">
      <t>ショクメイ</t>
    </rPh>
    <phoneticPr fontId="13"/>
  </si>
  <si>
    <t>代表者氏名</t>
    <rPh sb="0" eb="3">
      <t>ダイヒョウシャ</t>
    </rPh>
    <rPh sb="3" eb="5">
      <t>シメイ</t>
    </rPh>
    <phoneticPr fontId="13"/>
  </si>
  <si>
    <t>担当者氏名</t>
    <rPh sb="0" eb="3">
      <t>タントウシャ</t>
    </rPh>
    <rPh sb="3" eb="5">
      <t>シメイ</t>
    </rPh>
    <phoneticPr fontId="13"/>
  </si>
  <si>
    <t>郵便番号</t>
    <rPh sb="0" eb="4">
      <t>ユウビンバンゴウ</t>
    </rPh>
    <phoneticPr fontId="13"/>
  </si>
  <si>
    <t>大分類</t>
    <rPh sb="0" eb="3">
      <t>ダイブンルイ</t>
    </rPh>
    <phoneticPr fontId="13"/>
  </si>
  <si>
    <t>A</t>
  </si>
  <si>
    <t>農業，林業</t>
  </si>
  <si>
    <t>B</t>
    <phoneticPr fontId="13"/>
  </si>
  <si>
    <t>漁業</t>
    <phoneticPr fontId="13"/>
  </si>
  <si>
    <t>C</t>
  </si>
  <si>
    <t>鉱業，採石業，砂利採取業</t>
  </si>
  <si>
    <t>D</t>
    <phoneticPr fontId="13"/>
  </si>
  <si>
    <t>建設業</t>
    <rPh sb="0" eb="3">
      <t>ケンセツギョウ</t>
    </rPh>
    <phoneticPr fontId="13"/>
  </si>
  <si>
    <t>E</t>
  </si>
  <si>
    <t>製造業</t>
  </si>
  <si>
    <t>F</t>
    <phoneticPr fontId="13"/>
  </si>
  <si>
    <t>電気・ガス・熱供給・水道業</t>
    <phoneticPr fontId="13"/>
  </si>
  <si>
    <t>G</t>
    <phoneticPr fontId="13"/>
  </si>
  <si>
    <t>情報通信業</t>
    <phoneticPr fontId="13"/>
  </si>
  <si>
    <t>H</t>
  </si>
  <si>
    <t>運輸業，郵便業</t>
  </si>
  <si>
    <t>I</t>
    <phoneticPr fontId="13"/>
  </si>
  <si>
    <t>卸売業，小売業</t>
    <phoneticPr fontId="13"/>
  </si>
  <si>
    <t>卸売業，小売業</t>
  </si>
  <si>
    <t>J</t>
  </si>
  <si>
    <t>金融業，保険業</t>
  </si>
  <si>
    <t>K</t>
    <phoneticPr fontId="13"/>
  </si>
  <si>
    <t>不動産業，物品賃貸業</t>
    <phoneticPr fontId="13"/>
  </si>
  <si>
    <t>L</t>
  </si>
  <si>
    <t>学術研究，専門・技術サービス業</t>
  </si>
  <si>
    <t>M</t>
    <phoneticPr fontId="13"/>
  </si>
  <si>
    <t>宿泊業，飲食サービス業</t>
    <phoneticPr fontId="13"/>
  </si>
  <si>
    <t>N</t>
  </si>
  <si>
    <t>生活関連サービス業，娯楽業</t>
  </si>
  <si>
    <t>O</t>
    <phoneticPr fontId="13"/>
  </si>
  <si>
    <t>教育，学習支援業</t>
    <phoneticPr fontId="13"/>
  </si>
  <si>
    <t>P</t>
  </si>
  <si>
    <t>医療，福祉</t>
  </si>
  <si>
    <t>Q</t>
  </si>
  <si>
    <t>複合サービス事業</t>
  </si>
  <si>
    <t>R</t>
    <phoneticPr fontId="13"/>
  </si>
  <si>
    <t>サービス業（他に分類されないもの）</t>
    <phoneticPr fontId="13"/>
  </si>
  <si>
    <t>S</t>
  </si>
  <si>
    <t>公務（他に分類されるものを除く）</t>
  </si>
  <si>
    <t>T</t>
    <phoneticPr fontId="13"/>
  </si>
  <si>
    <t>分類不能の産業</t>
    <phoneticPr fontId="13"/>
  </si>
  <si>
    <t>申請者の種別</t>
    <rPh sb="0" eb="3">
      <t>シンセイシャ</t>
    </rPh>
    <rPh sb="4" eb="6">
      <t>シュベツ</t>
    </rPh>
    <phoneticPr fontId="13"/>
  </si>
  <si>
    <t>申請日</t>
    <rPh sb="0" eb="2">
      <t>シンセイ</t>
    </rPh>
    <rPh sb="2" eb="3">
      <t>ビ</t>
    </rPh>
    <phoneticPr fontId="11"/>
  </si>
  <si>
    <t>１　申請者に関する事項</t>
    <rPh sb="2" eb="5">
      <t>シンセイシャ</t>
    </rPh>
    <rPh sb="6" eb="7">
      <t>カン</t>
    </rPh>
    <rPh sb="9" eb="11">
      <t>ジコウ</t>
    </rPh>
    <phoneticPr fontId="11"/>
  </si>
  <si>
    <t>　標記の支援金について支給を受けたいので、下記のとおり申請します。</t>
    <rPh sb="1" eb="3">
      <t>ヒョウキ</t>
    </rPh>
    <rPh sb="4" eb="7">
      <t>シエンキン</t>
    </rPh>
    <rPh sb="11" eb="13">
      <t>シキュウ</t>
    </rPh>
    <rPh sb="14" eb="15">
      <t>ウ</t>
    </rPh>
    <rPh sb="21" eb="23">
      <t>カキ</t>
    </rPh>
    <rPh sb="27" eb="29">
      <t>シンセイ</t>
    </rPh>
    <phoneticPr fontId="11"/>
  </si>
  <si>
    <r>
      <t>生年月日</t>
    </r>
    <r>
      <rPr>
        <sz val="6"/>
        <color theme="1"/>
        <rFont val="ＭＳ Ｐ明朝"/>
        <family val="1"/>
        <charset val="128"/>
      </rPr>
      <t xml:space="preserve">
（個人事業主の場合）</t>
    </r>
    <rPh sb="0" eb="2">
      <t>セイネン</t>
    </rPh>
    <rPh sb="2" eb="4">
      <t>ガッピ</t>
    </rPh>
    <rPh sb="6" eb="8">
      <t>コジン</t>
    </rPh>
    <rPh sb="8" eb="11">
      <t>ジギョウヌシ</t>
    </rPh>
    <rPh sb="12" eb="14">
      <t>バアイ</t>
    </rPh>
    <phoneticPr fontId="11"/>
  </si>
  <si>
    <r>
      <t xml:space="preserve">電話番号
</t>
    </r>
    <r>
      <rPr>
        <sz val="6"/>
        <color theme="1"/>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3"/>
  </si>
  <si>
    <t>申請者の
住所</t>
    <rPh sb="0" eb="3">
      <t>シンセイシャ</t>
    </rPh>
    <rPh sb="5" eb="7">
      <t>ジュウショ</t>
    </rPh>
    <phoneticPr fontId="13"/>
  </si>
  <si>
    <t>産業分類</t>
    <rPh sb="0" eb="2">
      <t>サンギョウ</t>
    </rPh>
    <rPh sb="2" eb="4">
      <t>ブンルイ</t>
    </rPh>
    <phoneticPr fontId="13"/>
  </si>
  <si>
    <t>業種　（大分類）</t>
    <rPh sb="0" eb="2">
      <t>ギョウシュ</t>
    </rPh>
    <rPh sb="4" eb="5">
      <t>ダイ</t>
    </rPh>
    <rPh sb="5" eb="7">
      <t>ブンルイ</t>
    </rPh>
    <phoneticPr fontId="13"/>
  </si>
  <si>
    <t>　</t>
    <phoneticPr fontId="11"/>
  </si>
  <si>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</si>
  <si>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</si>
  <si>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</si>
  <si>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</si>
  <si>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</si>
  <si>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</si>
  <si>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</si>
  <si>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</si>
  <si>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</si>
  <si>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</si>
  <si>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</si>
  <si>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</si>
  <si>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</si>
  <si>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</si>
  <si>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</si>
  <si>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</si>
  <si>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</si>
  <si>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</si>
  <si>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1"/>
  </si>
  <si>
    <t>団体等</t>
    <rPh sb="0" eb="2">
      <t>ダンタイ</t>
    </rPh>
    <rPh sb="2" eb="3">
      <t>トウ</t>
    </rPh>
    <phoneticPr fontId="11"/>
  </si>
  <si>
    <t>個人事業主</t>
    <rPh sb="0" eb="2">
      <t>コジン</t>
    </rPh>
    <rPh sb="2" eb="5">
      <t>ジギョウヌシ</t>
    </rPh>
    <phoneticPr fontId="11"/>
  </si>
  <si>
    <t>　</t>
    <phoneticPr fontId="13"/>
  </si>
  <si>
    <t>主な事業内容（法人）　・　職種（個人事業主）</t>
    <rPh sb="0" eb="1">
      <t>オモ</t>
    </rPh>
    <rPh sb="2" eb="4">
      <t>ジギョウ</t>
    </rPh>
    <rPh sb="4" eb="6">
      <t>ナイヨウ</t>
    </rPh>
    <rPh sb="7" eb="9">
      <t>ホウジン</t>
    </rPh>
    <rPh sb="13" eb="15">
      <t>ショクシュ</t>
    </rPh>
    <rPh sb="16" eb="18">
      <t>コジン</t>
    </rPh>
    <rPh sb="18" eb="20">
      <t>ジギョウ</t>
    </rPh>
    <rPh sb="20" eb="21">
      <t>ヌシ</t>
    </rPh>
    <phoneticPr fontId="13"/>
  </si>
  <si>
    <t>0</t>
    <phoneticPr fontId="11"/>
  </si>
  <si>
    <t>【県外】</t>
    <rPh sb="1" eb="3">
      <t>ケンガイ</t>
    </rPh>
    <phoneticPr fontId="11"/>
  </si>
  <si>
    <t>000-0000</t>
    <phoneticPr fontId="11"/>
  </si>
  <si>
    <t>000-0000-0000</t>
    <phoneticPr fontId="11"/>
  </si>
  <si>
    <t>山口　太郎</t>
    <rPh sb="0" eb="2">
      <t>ヤマグチ</t>
    </rPh>
    <rPh sb="3" eb="5">
      <t>タロウ</t>
    </rPh>
    <phoneticPr fontId="11"/>
  </si>
  <si>
    <t>333-3333</t>
    <phoneticPr fontId="11"/>
  </si>
  <si>
    <t>提出先</t>
    <rPh sb="0" eb="2">
      <t>テイシュツ</t>
    </rPh>
    <rPh sb="2" eb="3">
      <t>サキ</t>
    </rPh>
    <phoneticPr fontId="11"/>
  </si>
  <si>
    <t>山口市</t>
    <rPh sb="0" eb="3">
      <t>ヤマグチシ</t>
    </rPh>
    <phoneticPr fontId="11"/>
  </si>
  <si>
    <t>事業所電話番号</t>
    <rPh sb="0" eb="2">
      <t>ジギョウ</t>
    </rPh>
    <rPh sb="2" eb="3">
      <t>ショ</t>
    </rPh>
    <rPh sb="3" eb="5">
      <t>デンワ</t>
    </rPh>
    <rPh sb="5" eb="7">
      <t>バンゴウ</t>
    </rPh>
    <phoneticPr fontId="13"/>
  </si>
  <si>
    <t>従業員数</t>
    <rPh sb="0" eb="4">
      <t>ジュウギョウインスウ</t>
    </rPh>
    <phoneticPr fontId="11"/>
  </si>
  <si>
    <t>人</t>
    <rPh sb="0" eb="1">
      <t>ニン</t>
    </rPh>
    <phoneticPr fontId="11"/>
  </si>
  <si>
    <t>２　申請区分</t>
    <rPh sb="2" eb="4">
      <t>シンセイ</t>
    </rPh>
    <rPh sb="4" eb="6">
      <t>クブン</t>
    </rPh>
    <phoneticPr fontId="11"/>
  </si>
  <si>
    <t>３　添付書類</t>
    <rPh sb="2" eb="4">
      <t>テンプ</t>
    </rPh>
    <rPh sb="4" eb="6">
      <t>ショルイ</t>
    </rPh>
    <phoneticPr fontId="11"/>
  </si>
  <si>
    <t>施設等名称</t>
    <rPh sb="0" eb="2">
      <t>シセツ</t>
    </rPh>
    <rPh sb="2" eb="3">
      <t>トウ</t>
    </rPh>
    <rPh sb="3" eb="5">
      <t>メイショウ</t>
    </rPh>
    <phoneticPr fontId="11"/>
  </si>
  <si>
    <t>Ⅰ</t>
    <phoneticPr fontId="11"/>
  </si>
  <si>
    <t>Ⅱ</t>
    <phoneticPr fontId="11"/>
  </si>
  <si>
    <t>要</t>
    <rPh sb="0" eb="1">
      <t>ヨウ</t>
    </rPh>
    <phoneticPr fontId="11"/>
  </si>
  <si>
    <t>申請区分</t>
    <rPh sb="0" eb="2">
      <t>シンセイ</t>
    </rPh>
    <rPh sb="2" eb="4">
      <t>クブン</t>
    </rPh>
    <phoneticPr fontId="11"/>
  </si>
  <si>
    <t>名称</t>
    <rPh sb="0" eb="2">
      <t>メイショウ</t>
    </rPh>
    <phoneticPr fontId="13"/>
  </si>
  <si>
    <t xml:space="preserve">  中小企業特別高圧電気料金支援金事務局　あて</t>
    <rPh sb="2" eb="6">
      <t>チュウショウキギョウ</t>
    </rPh>
    <rPh sb="6" eb="17">
      <t>トクベツコウアツデンキリョウキンシエンキン</t>
    </rPh>
    <rPh sb="17" eb="20">
      <t>ジムキョク</t>
    </rPh>
    <phoneticPr fontId="11"/>
  </si>
  <si>
    <t>事業所①</t>
    <rPh sb="0" eb="3">
      <t>ジギョウショ</t>
    </rPh>
    <phoneticPr fontId="11"/>
  </si>
  <si>
    <t>事業所②</t>
    <rPh sb="0" eb="3">
      <t>ジギョウショ</t>
    </rPh>
    <phoneticPr fontId="11"/>
  </si>
  <si>
    <t>事業所③</t>
    <rPh sb="0" eb="3">
      <t>ジギョウショ</t>
    </rPh>
    <phoneticPr fontId="11"/>
  </si>
  <si>
    <t>R4.1
(基準)</t>
    <rPh sb="6" eb="8">
      <t>キジュン</t>
    </rPh>
    <phoneticPr fontId="11"/>
  </si>
  <si>
    <t>事業所名</t>
    <rPh sb="0" eb="3">
      <t>ジギョウショ</t>
    </rPh>
    <rPh sb="3" eb="4">
      <t>メイ</t>
    </rPh>
    <phoneticPr fontId="11"/>
  </si>
  <si>
    <t>―</t>
    <phoneticPr fontId="11"/>
  </si>
  <si>
    <t>申請者</t>
    <rPh sb="0" eb="3">
      <t>シンセイシャ</t>
    </rPh>
    <phoneticPr fontId="11"/>
  </si>
  <si>
    <t>合　　計</t>
    <rPh sb="0" eb="1">
      <t>ゴウ</t>
    </rPh>
    <rPh sb="3" eb="4">
      <t>ケイ</t>
    </rPh>
    <phoneticPr fontId="11"/>
  </si>
  <si>
    <t>区　　分</t>
    <rPh sb="0" eb="1">
      <t>ク</t>
    </rPh>
    <rPh sb="3" eb="4">
      <t>ブン</t>
    </rPh>
    <phoneticPr fontId="11"/>
  </si>
  <si>
    <t>(kWh)</t>
    <phoneticPr fontId="11"/>
  </si>
  <si>
    <t>単価
上昇額</t>
    <rPh sb="0" eb="2">
      <t>タンカ</t>
    </rPh>
    <rPh sb="3" eb="5">
      <t>ジョウショウ</t>
    </rPh>
    <rPh sb="5" eb="6">
      <t>ガク</t>
    </rPh>
    <phoneticPr fontId="11"/>
  </si>
  <si>
    <t>(円/kWh)</t>
    <phoneticPr fontId="11"/>
  </si>
  <si>
    <t>申請者 ：</t>
    <phoneticPr fontId="11"/>
  </si>
  <si>
    <t>添付欄</t>
    <phoneticPr fontId="11"/>
  </si>
  <si>
    <t>第１号様式（第６条関係）</t>
    <rPh sb="0" eb="1">
      <t>ダイ</t>
    </rPh>
    <rPh sb="2" eb="3">
      <t>ゴウ</t>
    </rPh>
    <rPh sb="3" eb="5">
      <t>ヨウシキ</t>
    </rPh>
    <rPh sb="6" eb="7">
      <t>ダイ</t>
    </rPh>
    <rPh sb="8" eb="9">
      <t>ジョウ</t>
    </rPh>
    <rPh sb="9" eb="11">
      <t>カンケイ</t>
    </rPh>
    <phoneticPr fontId="13"/>
  </si>
  <si>
    <t>第１号様式の２（第６条関係）</t>
    <rPh sb="0" eb="1">
      <t>ダイ</t>
    </rPh>
    <rPh sb="2" eb="3">
      <t>ゴウ</t>
    </rPh>
    <rPh sb="3" eb="5">
      <t>ヨウシキ</t>
    </rPh>
    <rPh sb="8" eb="9">
      <t>ダイ</t>
    </rPh>
    <rPh sb="10" eb="11">
      <t>ジョウ</t>
    </rPh>
    <rPh sb="11" eb="13">
      <t>カンケイ</t>
    </rPh>
    <phoneticPr fontId="13"/>
  </si>
  <si>
    <t>　　※申請時点で記載できる範囲で作成願います。</t>
    <phoneticPr fontId="11"/>
  </si>
  <si>
    <t>電力使用量見込表（第１号様式の２）</t>
    <rPh sb="0" eb="2">
      <t>デンリョク</t>
    </rPh>
    <rPh sb="2" eb="5">
      <t>シヨウリョウ</t>
    </rPh>
    <rPh sb="5" eb="7">
      <t>ミコ</t>
    </rPh>
    <rPh sb="7" eb="8">
      <t>ヒョウ</t>
    </rPh>
    <rPh sb="9" eb="10">
      <t>ダイ</t>
    </rPh>
    <rPh sb="11" eb="12">
      <t>ゴウ</t>
    </rPh>
    <rPh sb="12" eb="14">
      <t>ヨウシキ</t>
    </rPh>
    <phoneticPr fontId="11"/>
  </si>
  <si>
    <t>小売電気事業者が発行する特別高圧による受電を確認できる書類</t>
    <rPh sb="0" eb="2">
      <t>コウリ</t>
    </rPh>
    <rPh sb="2" eb="4">
      <t>デンキ</t>
    </rPh>
    <rPh sb="4" eb="7">
      <t>ジギョウシャ</t>
    </rPh>
    <rPh sb="8" eb="10">
      <t>ハッコウ</t>
    </rPh>
    <rPh sb="12" eb="14">
      <t>トクベツ</t>
    </rPh>
    <rPh sb="14" eb="16">
      <t>コウアツ</t>
    </rPh>
    <rPh sb="19" eb="21">
      <t>ジュデン</t>
    </rPh>
    <rPh sb="22" eb="24">
      <t>カクニン</t>
    </rPh>
    <rPh sb="27" eb="29">
      <t>ショルイ</t>
    </rPh>
    <phoneticPr fontId="11"/>
  </si>
  <si>
    <t>―</t>
    <phoneticPr fontId="11"/>
  </si>
  <si>
    <t>(円)</t>
    <phoneticPr fontId="11"/>
  </si>
  <si>
    <t>特別高圧電力を使用している
事業所①
（名称・所在地）</t>
    <rPh sb="0" eb="2">
      <t>トクベツ</t>
    </rPh>
    <rPh sb="2" eb="4">
      <t>コウアツ</t>
    </rPh>
    <rPh sb="4" eb="6">
      <t>デンリョク</t>
    </rPh>
    <rPh sb="7" eb="9">
      <t>シヨウ</t>
    </rPh>
    <rPh sb="14" eb="16">
      <t>ジギョウ</t>
    </rPh>
    <rPh sb="16" eb="17">
      <t>ショ</t>
    </rPh>
    <rPh sb="20" eb="22">
      <t>メイショウ</t>
    </rPh>
    <rPh sb="23" eb="26">
      <t>ショザイチ</t>
    </rPh>
    <phoneticPr fontId="13"/>
  </si>
  <si>
    <t>特別高圧電力を使用している
事業所②
（名称・所在地）</t>
    <rPh sb="0" eb="2">
      <t>トクベツ</t>
    </rPh>
    <rPh sb="2" eb="4">
      <t>コウアツ</t>
    </rPh>
    <rPh sb="4" eb="6">
      <t>デンリョク</t>
    </rPh>
    <rPh sb="7" eb="9">
      <t>シヨウ</t>
    </rPh>
    <rPh sb="14" eb="16">
      <t>ジギョウ</t>
    </rPh>
    <rPh sb="16" eb="17">
      <t>ショ</t>
    </rPh>
    <rPh sb="20" eb="22">
      <t>メイショウ</t>
    </rPh>
    <rPh sb="23" eb="26">
      <t>ショザイチ</t>
    </rPh>
    <phoneticPr fontId="13"/>
  </si>
  <si>
    <t>特別高圧電力を使用している
事業所③
（名称・所在地）</t>
    <rPh sb="0" eb="2">
      <t>トクベツ</t>
    </rPh>
    <rPh sb="2" eb="4">
      <t>コウアツ</t>
    </rPh>
    <rPh sb="4" eb="6">
      <t>デンリョク</t>
    </rPh>
    <rPh sb="7" eb="9">
      <t>シヨウ</t>
    </rPh>
    <rPh sb="14" eb="16">
      <t>ジギョウ</t>
    </rPh>
    <rPh sb="16" eb="17">
      <t>ショ</t>
    </rPh>
    <rPh sb="20" eb="22">
      <t>メイショウ</t>
    </rPh>
    <rPh sb="23" eb="26">
      <t>ショザイチ</t>
    </rPh>
    <phoneticPr fontId="13"/>
  </si>
  <si>
    <t>【要綱第４条第１項第１号】</t>
    <rPh sb="1" eb="3">
      <t>ヨウコウ</t>
    </rPh>
    <rPh sb="3" eb="4">
      <t>ダイ</t>
    </rPh>
    <rPh sb="5" eb="6">
      <t>ジョウ</t>
    </rPh>
    <rPh sb="6" eb="7">
      <t>ダイ</t>
    </rPh>
    <rPh sb="8" eb="9">
      <t>コウ</t>
    </rPh>
    <rPh sb="9" eb="10">
      <t>ダイ</t>
    </rPh>
    <rPh sb="11" eb="12">
      <t>ゴウ</t>
    </rPh>
    <phoneticPr fontId="11"/>
  </si>
  <si>
    <t>【要綱第４条第１項第２号】</t>
    <rPh sb="1" eb="3">
      <t>ヨウコウ</t>
    </rPh>
    <rPh sb="3" eb="4">
      <t>ダイ</t>
    </rPh>
    <rPh sb="5" eb="6">
      <t>ジョウ</t>
    </rPh>
    <rPh sb="6" eb="7">
      <t>ダイ</t>
    </rPh>
    <rPh sb="8" eb="9">
      <t>コウ</t>
    </rPh>
    <rPh sb="9" eb="10">
      <t>ダイ</t>
    </rPh>
    <rPh sb="11" eb="12">
      <t>ゴウ</t>
    </rPh>
    <phoneticPr fontId="11"/>
  </si>
  <si>
    <t>令和　　年　　月　　日</t>
    <rPh sb="0" eb="2">
      <t>レイワ</t>
    </rPh>
    <rPh sb="4" eb="5">
      <t>ネン</t>
    </rPh>
    <rPh sb="7" eb="8">
      <t>ガツ</t>
    </rPh>
    <rPh sb="10" eb="11">
      <t>ニチ</t>
    </rPh>
    <phoneticPr fontId="11"/>
  </si>
  <si>
    <t>中小企業者であることを確認できる書類</t>
    <rPh sb="0" eb="2">
      <t>チュウショウ</t>
    </rPh>
    <rPh sb="2" eb="4">
      <t>キギョウ</t>
    </rPh>
    <rPh sb="4" eb="5">
      <t>シャ</t>
    </rPh>
    <rPh sb="11" eb="13">
      <t>カクニン</t>
    </rPh>
    <rPh sb="16" eb="18">
      <t>ショルイ</t>
    </rPh>
    <phoneticPr fontId="11"/>
  </si>
  <si>
    <r>
      <t>施設等入居者等における電力使用量見込表（第１号様式の４）　</t>
    </r>
    <r>
      <rPr>
        <sz val="6"/>
        <color theme="1"/>
        <rFont val="ＭＳ Ｐ明朝"/>
        <family val="1"/>
        <charset val="128"/>
      </rPr>
      <t>※テナント事業者等を有しない場合は不要</t>
    </r>
    <rPh sb="0" eb="2">
      <t>シセツ</t>
    </rPh>
    <rPh sb="5" eb="6">
      <t>シャ</t>
    </rPh>
    <rPh sb="6" eb="7">
      <t>トウ</t>
    </rPh>
    <rPh sb="11" eb="16">
      <t>デンリョクシヨウリョウ</t>
    </rPh>
    <rPh sb="20" eb="21">
      <t>ダイ</t>
    </rPh>
    <rPh sb="22" eb="23">
      <t>ゴウ</t>
    </rPh>
    <rPh sb="23" eb="25">
      <t>ヨウシキ</t>
    </rPh>
    <rPh sb="34" eb="37">
      <t>ジギョウシャ</t>
    </rPh>
    <rPh sb="37" eb="38">
      <t>トウ</t>
    </rPh>
    <rPh sb="39" eb="40">
      <t>ユウ</t>
    </rPh>
    <rPh sb="43" eb="45">
      <t>バアイ</t>
    </rPh>
    <rPh sb="46" eb="48">
      <t>フヨウ</t>
    </rPh>
    <phoneticPr fontId="11"/>
  </si>
  <si>
    <t>電力使用(見込)量</t>
    <rPh sb="0" eb="2">
      <t>デンリョク</t>
    </rPh>
    <rPh sb="2" eb="4">
      <t>シヨウ</t>
    </rPh>
    <rPh sb="5" eb="7">
      <t>ミコミ</t>
    </rPh>
    <rPh sb="8" eb="9">
      <t>リョウ</t>
    </rPh>
    <phoneticPr fontId="11"/>
  </si>
  <si>
    <t>使用電力(見込)量</t>
    <rPh sb="0" eb="2">
      <t>シヨウ</t>
    </rPh>
    <rPh sb="2" eb="4">
      <t>デンリョク</t>
    </rPh>
    <rPh sb="5" eb="7">
      <t>ミコミ</t>
    </rPh>
    <rPh sb="8" eb="9">
      <t>リョウ</t>
    </rPh>
    <phoneticPr fontId="11"/>
  </si>
  <si>
    <t>支援金
(見込)額</t>
    <rPh sb="0" eb="2">
      <t>シエン</t>
    </rPh>
    <rPh sb="5" eb="7">
      <t>ミコミ</t>
    </rPh>
    <rPh sb="8" eb="9">
      <t>ガク</t>
    </rPh>
    <phoneticPr fontId="11"/>
  </si>
  <si>
    <t>Ⅰ　電力会社から直接に受電</t>
    <rPh sb="2" eb="4">
      <t>デンリョク</t>
    </rPh>
    <rPh sb="4" eb="6">
      <t>ガイシャ</t>
    </rPh>
    <rPh sb="8" eb="10">
      <t>チョクセツ</t>
    </rPh>
    <rPh sb="11" eb="13">
      <t>ジュデン</t>
    </rPh>
    <phoneticPr fontId="11"/>
  </si>
  <si>
    <t>Ⅱ　施設等を経由して間接的に受電</t>
    <rPh sb="2" eb="4">
      <t>シセツ</t>
    </rPh>
    <rPh sb="4" eb="5">
      <t>トウ</t>
    </rPh>
    <rPh sb="6" eb="8">
      <t>ケイユ</t>
    </rPh>
    <rPh sb="10" eb="13">
      <t>カンセツテキ</t>
    </rPh>
    <rPh sb="14" eb="16">
      <t>ジュデン</t>
    </rPh>
    <phoneticPr fontId="11"/>
  </si>
  <si>
    <t>【県外】</t>
    <rPh sb="1" eb="3">
      <t>ケンガイ</t>
    </rPh>
    <phoneticPr fontId="11"/>
  </si>
  <si>
    <t xml:space="preserve"> </t>
    <phoneticPr fontId="11"/>
  </si>
  <si>
    <t>【添付台紙】特別高圧による受電を確認できる書類（申請区分Ⅰのみ）</t>
    <rPh sb="1" eb="5">
      <t>テンプダイシ</t>
    </rPh>
    <rPh sb="6" eb="8">
      <t>トクベツ</t>
    </rPh>
    <rPh sb="8" eb="10">
      <t>コウアツ</t>
    </rPh>
    <rPh sb="13" eb="15">
      <t>ジュデン</t>
    </rPh>
    <rPh sb="16" eb="18">
      <t>カクニン</t>
    </rPh>
    <rPh sb="21" eb="23">
      <t>ショルイ</t>
    </rPh>
    <rPh sb="24" eb="26">
      <t>シンセイ</t>
    </rPh>
    <rPh sb="26" eb="28">
      <t>クブン</t>
    </rPh>
    <phoneticPr fontId="11"/>
  </si>
  <si>
    <t>第１号様式の４（第６条関係）</t>
    <rPh sb="0" eb="1">
      <t>ダイ</t>
    </rPh>
    <rPh sb="2" eb="3">
      <t>ゴウ</t>
    </rPh>
    <rPh sb="3" eb="5">
      <t>ヨウシキ</t>
    </rPh>
    <rPh sb="8" eb="9">
      <t>ダイ</t>
    </rPh>
    <rPh sb="10" eb="11">
      <t>ジョウ</t>
    </rPh>
    <rPh sb="11" eb="13">
      <t>カンケイ</t>
    </rPh>
    <phoneticPr fontId="11"/>
  </si>
  <si>
    <r>
      <rPr>
        <sz val="16"/>
        <rFont val="ＭＳ 明朝"/>
        <family val="1"/>
        <charset val="128"/>
      </rPr>
      <t xml:space="preserve">１ </t>
    </r>
    <r>
      <rPr>
        <sz val="16"/>
        <color theme="1"/>
        <rFont val="ＭＳ 明朝"/>
        <family val="1"/>
        <charset val="128"/>
      </rPr>
      <t>施設等について【全体】</t>
    </r>
    <rPh sb="2" eb="4">
      <t>シセツ</t>
    </rPh>
    <rPh sb="4" eb="5">
      <t>トウ</t>
    </rPh>
    <rPh sb="10" eb="12">
      <t>ゼンタイ</t>
    </rPh>
    <phoneticPr fontId="11"/>
  </si>
  <si>
    <t>施設等の名称</t>
    <rPh sb="0" eb="2">
      <t>シセツ</t>
    </rPh>
    <rPh sb="2" eb="3">
      <t>トウ</t>
    </rPh>
    <rPh sb="4" eb="6">
      <t>メイショウ</t>
    </rPh>
    <phoneticPr fontId="11"/>
  </si>
  <si>
    <t>合　計</t>
    <rPh sb="0" eb="1">
      <t>ゴウ</t>
    </rPh>
    <rPh sb="2" eb="3">
      <t>ケイ</t>
    </rPh>
    <phoneticPr fontId="11"/>
  </si>
  <si>
    <r>
      <rPr>
        <sz val="16"/>
        <rFont val="ＭＳ 明朝"/>
        <family val="1"/>
        <charset val="128"/>
      </rPr>
      <t xml:space="preserve">２ </t>
    </r>
    <r>
      <rPr>
        <sz val="16"/>
        <color theme="1"/>
        <rFont val="ＭＳ 明朝"/>
        <family val="1"/>
        <charset val="128"/>
      </rPr>
      <t>運営事業者直営分について</t>
    </r>
    <rPh sb="2" eb="4">
      <t>ウンエイ</t>
    </rPh>
    <rPh sb="4" eb="7">
      <t>ジギョウシャ</t>
    </rPh>
    <rPh sb="7" eb="9">
      <t>チョクエイ</t>
    </rPh>
    <rPh sb="9" eb="10">
      <t>ブン</t>
    </rPh>
    <phoneticPr fontId="11"/>
  </si>
  <si>
    <t>共用部分の電気料金高騰分</t>
    <rPh sb="0" eb="2">
      <t>キョウヨウ</t>
    </rPh>
    <rPh sb="2" eb="4">
      <t>ブブン</t>
    </rPh>
    <rPh sb="5" eb="7">
      <t>デンキ</t>
    </rPh>
    <rPh sb="7" eb="9">
      <t>リョウキン</t>
    </rPh>
    <rPh sb="9" eb="11">
      <t>コウトウ</t>
    </rPh>
    <rPh sb="11" eb="12">
      <t>ブン</t>
    </rPh>
    <phoneticPr fontId="11"/>
  </si>
  <si>
    <t>（直営分に計上/各入居者へ転嫁）</t>
    <rPh sb="1" eb="3">
      <t>チョクエイ</t>
    </rPh>
    <rPh sb="3" eb="4">
      <t>ブン</t>
    </rPh>
    <rPh sb="5" eb="7">
      <t>ケイジョウ</t>
    </rPh>
    <rPh sb="8" eb="9">
      <t>カク</t>
    </rPh>
    <rPh sb="9" eb="11">
      <t>ニュウキョ</t>
    </rPh>
    <rPh sb="11" eb="12">
      <t>シャ</t>
    </rPh>
    <rPh sb="13" eb="15">
      <t>テンカ</t>
    </rPh>
    <phoneticPr fontId="11"/>
  </si>
  <si>
    <t>直営分に計上</t>
  </si>
  <si>
    <t>３ 入居者負担分について</t>
    <rPh sb="2" eb="5">
      <t>ニュウキョシャ</t>
    </rPh>
    <rPh sb="5" eb="7">
      <t>フタン</t>
    </rPh>
    <rPh sb="7" eb="8">
      <t>ブン</t>
    </rPh>
    <phoneticPr fontId="11"/>
  </si>
  <si>
    <t>店舗等の名称</t>
    <rPh sb="0" eb="2">
      <t>テンポ</t>
    </rPh>
    <rPh sb="2" eb="3">
      <t>トウ</t>
    </rPh>
    <rPh sb="4" eb="6">
      <t>メイショウ</t>
    </rPh>
    <phoneticPr fontId="11"/>
  </si>
  <si>
    <t>店舗等の運営会社</t>
    <rPh sb="0" eb="2">
      <t>テンポ</t>
    </rPh>
    <rPh sb="2" eb="3">
      <t>トウ</t>
    </rPh>
    <rPh sb="4" eb="6">
      <t>ウンエイ</t>
    </rPh>
    <rPh sb="6" eb="8">
      <t>カイシャ</t>
    </rPh>
    <phoneticPr fontId="11"/>
  </si>
  <si>
    <t>会社名</t>
    <rPh sb="0" eb="3">
      <t>カイシャメイ</t>
    </rPh>
    <phoneticPr fontId="11"/>
  </si>
  <si>
    <t>集　計　表</t>
    <rPh sb="0" eb="1">
      <t>シュウ</t>
    </rPh>
    <rPh sb="2" eb="3">
      <t>ケイ</t>
    </rPh>
    <rPh sb="4" eb="5">
      <t>ヒョウ</t>
    </rPh>
    <phoneticPr fontId="11"/>
  </si>
  <si>
    <t>施設全体</t>
    <rPh sb="0" eb="2">
      <t>シセツ</t>
    </rPh>
    <rPh sb="2" eb="4">
      <t>ゼンタイ</t>
    </rPh>
    <phoneticPr fontId="11"/>
  </si>
  <si>
    <t>直営分</t>
    <rPh sb="0" eb="2">
      <t>チョクエイ</t>
    </rPh>
    <rPh sb="2" eb="3">
      <t>ブン</t>
    </rPh>
    <phoneticPr fontId="11"/>
  </si>
  <si>
    <t>入居者負担分</t>
    <rPh sb="0" eb="3">
      <t>ニュウキョシャ</t>
    </rPh>
    <rPh sb="3" eb="5">
      <t>フタン</t>
    </rPh>
    <rPh sb="5" eb="6">
      <t>ブン</t>
    </rPh>
    <phoneticPr fontId="11"/>
  </si>
  <si>
    <t>〇〇町一丁目１番１号</t>
    <phoneticPr fontId="11"/>
  </si>
  <si>
    <t>代表取締役社長</t>
    <rPh sb="0" eb="2">
      <t>ダイヒョウ</t>
    </rPh>
    <rPh sb="2" eb="5">
      <t>トリシマリヤク</t>
    </rPh>
    <rPh sb="5" eb="7">
      <t>シャチョウ</t>
    </rPh>
    <phoneticPr fontId="11"/>
  </si>
  <si>
    <t>山口　二郎</t>
    <rPh sb="0" eb="2">
      <t>ヤマグチ</t>
    </rPh>
    <rPh sb="3" eb="5">
      <t>ジロウ</t>
    </rPh>
    <phoneticPr fontId="11"/>
  </si>
  <si>
    <t>○○三丁目２番1号</t>
    <rPh sb="2" eb="5">
      <t>サンチョウメ</t>
    </rPh>
    <rPh sb="6" eb="7">
      <t>バン</t>
    </rPh>
    <rPh sb="8" eb="9">
      <t>ゴウ</t>
    </rPh>
    <phoneticPr fontId="11"/>
  </si>
  <si>
    <t>ヤマグチショッピングモール</t>
    <phoneticPr fontId="11"/>
  </si>
  <si>
    <t>雑貨販売</t>
    <rPh sb="0" eb="2">
      <t>ザッカ</t>
    </rPh>
    <rPh sb="2" eb="4">
      <t>ハンバイ</t>
    </rPh>
    <phoneticPr fontId="11"/>
  </si>
  <si>
    <t>株式会社山口商店</t>
    <rPh sb="0" eb="4">
      <t>カブシキガイシャ</t>
    </rPh>
    <rPh sb="4" eb="6">
      <t>ヤマグチ</t>
    </rPh>
    <rPh sb="6" eb="8">
      <t>ショウテン</t>
    </rPh>
    <phoneticPr fontId="11"/>
  </si>
  <si>
    <t>かぶしきがいしゃやまぐちしょうてん</t>
    <phoneticPr fontId="11"/>
  </si>
  <si>
    <t>山口商店ヤマグチショッピングモール店</t>
    <rPh sb="0" eb="2">
      <t>ヤマグチ</t>
    </rPh>
    <rPh sb="2" eb="4">
      <t>ショウテン</t>
    </rPh>
    <rPh sb="17" eb="18">
      <t>ミセ</t>
    </rPh>
    <phoneticPr fontId="11"/>
  </si>
  <si>
    <t>資本金の額
又は出資の総額</t>
    <phoneticPr fontId="11"/>
  </si>
  <si>
    <t>8,000万円</t>
    <phoneticPr fontId="11"/>
  </si>
  <si>
    <t>□□被服</t>
    <rPh sb="2" eb="4">
      <t>ヒフク</t>
    </rPh>
    <phoneticPr fontId="11"/>
  </si>
  <si>
    <t>(株)○○スポーツ</t>
    <rPh sb="0" eb="3">
      <t>カブ</t>
    </rPh>
    <phoneticPr fontId="11"/>
  </si>
  <si>
    <t>(株)△△</t>
    <rPh sb="0" eb="3">
      <t>カブ</t>
    </rPh>
    <phoneticPr fontId="11"/>
  </si>
  <si>
    <t>□□(株)</t>
    <rPh sb="2" eb="5">
      <t>カブ</t>
    </rPh>
    <phoneticPr fontId="11"/>
  </si>
  <si>
    <t>支援金見込額</t>
    <rPh sb="0" eb="2">
      <t>シエン</t>
    </rPh>
    <rPh sb="2" eb="3">
      <t>キン</t>
    </rPh>
    <rPh sb="3" eb="5">
      <t>ミコ</t>
    </rPh>
    <rPh sb="5" eb="6">
      <t>ガク</t>
    </rPh>
    <phoneticPr fontId="11"/>
  </si>
  <si>
    <t/>
  </si>
  <si>
    <t>日本標準産業分類（H25）</t>
    <rPh sb="0" eb="2">
      <t>ニホン</t>
    </rPh>
    <rPh sb="2" eb="4">
      <t>ヒョウジュン</t>
    </rPh>
    <rPh sb="4" eb="6">
      <t>サンギョウ</t>
    </rPh>
    <rPh sb="6" eb="8">
      <t>ブンルイ</t>
    </rPh>
    <phoneticPr fontId="13"/>
  </si>
  <si>
    <t>小分類</t>
    <rPh sb="0" eb="3">
      <t>ショウブンルイ</t>
    </rPh>
    <phoneticPr fontId="13"/>
  </si>
  <si>
    <t>大分類名</t>
  </si>
  <si>
    <t>中分類</t>
    <rPh sb="0" eb="3">
      <t>チュウブンルイ</t>
    </rPh>
    <phoneticPr fontId="13"/>
  </si>
  <si>
    <t>業種名</t>
  </si>
  <si>
    <t>010</t>
  </si>
  <si>
    <t>A</t>
    <phoneticPr fontId="13"/>
  </si>
  <si>
    <t>農業，林業</t>
    <phoneticPr fontId="13"/>
  </si>
  <si>
    <t>管理，補助的経済活動を行う事業所（01農業）</t>
  </si>
  <si>
    <t>011</t>
  </si>
  <si>
    <t>耕種農業</t>
  </si>
  <si>
    <t>012</t>
  </si>
  <si>
    <t>畜産農業</t>
  </si>
  <si>
    <t>013</t>
  </si>
  <si>
    <t>農業サービス業（園芸サービス業を除く）</t>
  </si>
  <si>
    <t>014</t>
  </si>
  <si>
    <t>園芸サービス業</t>
  </si>
  <si>
    <t>020</t>
  </si>
  <si>
    <t>管理，補助的経済活動を行う事業所（02林業）</t>
  </si>
  <si>
    <t>021</t>
  </si>
  <si>
    <t>育林業</t>
  </si>
  <si>
    <t>022</t>
  </si>
  <si>
    <t>素材生産業</t>
  </si>
  <si>
    <t>023</t>
  </si>
  <si>
    <t>特用林産物生産業（きのこ類の栽培を除く）</t>
  </si>
  <si>
    <t>024</t>
  </si>
  <si>
    <t>林業サービス業</t>
  </si>
  <si>
    <t>029</t>
  </si>
  <si>
    <t>その他の林業</t>
  </si>
  <si>
    <t>030</t>
  </si>
  <si>
    <t>管理，補助的経済活動を行う事業所（03漁業）</t>
  </si>
  <si>
    <t>031</t>
  </si>
  <si>
    <t>B</t>
  </si>
  <si>
    <t>漁業</t>
  </si>
  <si>
    <t>海面漁業</t>
  </si>
  <si>
    <t>032</t>
  </si>
  <si>
    <t>内水面漁業</t>
  </si>
  <si>
    <t>040</t>
  </si>
  <si>
    <t>管理，補助的経済活動を行う事業所（04水産養殖業）</t>
  </si>
  <si>
    <t>041</t>
  </si>
  <si>
    <t>海面養殖業</t>
  </si>
  <si>
    <t>042</t>
  </si>
  <si>
    <t>内水面養殖業</t>
  </si>
  <si>
    <t>050</t>
  </si>
  <si>
    <t>C</t>
    <phoneticPr fontId="13"/>
  </si>
  <si>
    <t>鉱業，採石業，砂利採取業</t>
    <phoneticPr fontId="13"/>
  </si>
  <si>
    <t>管理，補助的経済活動を行う事業所（05鉱業，採石業，砂利採取業）</t>
  </si>
  <si>
    <t>051</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</si>
  <si>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</si>
  <si>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</si>
  <si>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</si>
  <si>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</si>
  <si>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</si>
  <si>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</si>
  <si>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</si>
  <si>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</si>
  <si>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</si>
  <si>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</si>
  <si>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</si>
  <si>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060</t>
  </si>
  <si>
    <t>管理，補助的経済活動を行う事業所（06総合工事業）</t>
  </si>
  <si>
    <t>061</t>
  </si>
  <si>
    <t>D</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</si>
  <si>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</si>
  <si>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</si>
  <si>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</si>
  <si>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</si>
  <si>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</si>
  <si>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</si>
  <si>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</si>
  <si>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</si>
  <si>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</si>
  <si>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</si>
  <si>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</si>
  <si>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070</t>
  </si>
  <si>
    <t>管理，補助的経済活動を行う事業所（07職別工事業）</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</si>
  <si>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</si>
  <si>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</si>
  <si>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</si>
  <si>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</si>
  <si>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</si>
  <si>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</si>
  <si>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</si>
  <si>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</si>
  <si>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</si>
  <si>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</si>
  <si>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</si>
  <si>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</si>
  <si>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</si>
  <si>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</si>
  <si>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</si>
  <si>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</si>
  <si>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</si>
  <si>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</si>
  <si>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080</t>
  </si>
  <si>
    <t>管理，補助的経済活動を行う事業所（08設備工事業）</t>
  </si>
  <si>
    <t>081</t>
  </si>
  <si>
    <t>電気工事業</t>
  </si>
  <si>
    <t>082</t>
  </si>
  <si>
    <t>電気通信・信号装置工事業</t>
  </si>
  <si>
    <t>083</t>
  </si>
  <si>
    <t>管工事業（さく井工事業を除く）</t>
  </si>
  <si>
    <t>084</t>
  </si>
  <si>
    <t>機械器具設置工事業</t>
  </si>
  <si>
    <t>089</t>
  </si>
  <si>
    <t>その他の設備工事業</t>
  </si>
  <si>
    <t>090</t>
  </si>
  <si>
    <t>E</t>
    <phoneticPr fontId="13"/>
  </si>
  <si>
    <t>製造業</t>
    <phoneticPr fontId="13"/>
  </si>
  <si>
    <t>管理，補助的経済活動を行う事業所（09食料品製造業）</t>
  </si>
  <si>
    <t>091</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</si>
  <si>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</si>
  <si>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</si>
  <si>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</si>
  <si>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</si>
  <si>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</si>
  <si>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</si>
  <si>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</si>
  <si>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</si>
  <si>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</si>
  <si>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</si>
  <si>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</si>
  <si>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</si>
  <si>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</si>
  <si>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</si>
  <si>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</si>
  <si>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</si>
  <si>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</si>
  <si>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100</t>
  </si>
  <si>
    <t>管理，補助的経済活動を行う事業所（10飲料・たばこ・飼料製造業）</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</si>
  <si>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</si>
  <si>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</si>
  <si>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</si>
  <si>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</si>
  <si>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</si>
  <si>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</si>
  <si>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</si>
  <si>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</si>
  <si>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</si>
  <si>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</si>
  <si>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</si>
  <si>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</si>
  <si>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</si>
  <si>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管理，補助的経済活動を行う事業所（11繊維工業）</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</si>
  <si>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</si>
  <si>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</si>
  <si>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</si>
  <si>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</si>
  <si>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</si>
  <si>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</si>
  <si>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</si>
  <si>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</si>
  <si>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</si>
  <si>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</si>
  <si>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</si>
  <si>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</si>
  <si>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</si>
  <si>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</si>
  <si>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</si>
  <si>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</si>
  <si>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</si>
  <si>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</si>
  <si>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</si>
  <si>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管理，補助的経済活動を行う事業所（12木材・木製品製造業）</t>
  </si>
  <si>
    <t>121</t>
  </si>
  <si>
    <t>製材業，木製品製造業</t>
  </si>
  <si>
    <t>122</t>
  </si>
  <si>
    <t>造作材・合板・建築用組立材料製造業</t>
  </si>
  <si>
    <t>123</t>
  </si>
  <si>
    <t>木製容器製造業（竹，とうを含む）</t>
  </si>
  <si>
    <t>129</t>
  </si>
  <si>
    <t>その他の木製品製造業(竹，とうを含む)</t>
  </si>
  <si>
    <t>130</t>
  </si>
  <si>
    <t>管理，補助的経済活動を行う事業所（13家具・装備品製造業）</t>
  </si>
  <si>
    <t>131</t>
  </si>
  <si>
    <t>家具製造業</t>
  </si>
  <si>
    <t>132</t>
  </si>
  <si>
    <t>宗教用具製造業</t>
  </si>
  <si>
    <t>133</t>
  </si>
  <si>
    <t>建具製造業</t>
  </si>
  <si>
    <t>139</t>
  </si>
  <si>
    <t>その他の家具・装備品製造業</t>
  </si>
  <si>
    <t>140</t>
  </si>
  <si>
    <t>管理，補助的経済活動を行う事業所（14パルプ・紙・紙加工品製造業）</t>
  </si>
  <si>
    <t>141</t>
  </si>
  <si>
    <t>パルプ製造業</t>
  </si>
  <si>
    <t>142</t>
  </si>
  <si>
    <t>紙製造業</t>
  </si>
  <si>
    <t>143</t>
  </si>
  <si>
    <t>加工紙製造業</t>
  </si>
  <si>
    <t>144</t>
  </si>
  <si>
    <t>紙製品製造業</t>
  </si>
  <si>
    <t>145</t>
  </si>
  <si>
    <t>紙製容器製造業</t>
  </si>
  <si>
    <t>149</t>
  </si>
  <si>
    <t>その他のパルプ・紙・紙加工品製造業</t>
  </si>
  <si>
    <t>150</t>
  </si>
  <si>
    <t>管理，補助的経済活動を行う事業所（15印刷・同関連業）</t>
  </si>
  <si>
    <t>151</t>
  </si>
  <si>
    <t>印刷業</t>
  </si>
  <si>
    <t>152</t>
  </si>
  <si>
    <t>製版業</t>
  </si>
  <si>
    <t>153</t>
  </si>
  <si>
    <t>製本業，印刷物加工業</t>
  </si>
  <si>
    <t>159</t>
  </si>
  <si>
    <t>印刷関連サービス業</t>
  </si>
  <si>
    <t>160</t>
  </si>
  <si>
    <t>管理，補助的経済活動を行う事業所（16化学工業）</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</si>
  <si>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</si>
  <si>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</si>
  <si>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</si>
  <si>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</si>
  <si>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</si>
  <si>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</si>
  <si>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</si>
  <si>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</si>
  <si>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</si>
  <si>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</si>
  <si>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</si>
  <si>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</si>
  <si>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</si>
  <si>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</si>
  <si>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</si>
  <si>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管理，補助的経済活動を行う事業所（17石油製品・石炭製品製造業）</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</si>
  <si>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</si>
  <si>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</si>
  <si>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</si>
  <si>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</si>
  <si>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</si>
  <si>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</si>
  <si>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</si>
  <si>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</si>
  <si>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</si>
  <si>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</si>
  <si>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180</t>
  </si>
  <si>
    <t>管理，補助的経済活動を行う事業所（18プラスチック製品製造業）</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</si>
  <si>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</si>
  <si>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</si>
  <si>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</si>
  <si>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</si>
  <si>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</si>
  <si>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</si>
  <si>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</si>
  <si>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</si>
  <si>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</si>
  <si>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</si>
  <si>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</si>
  <si>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</si>
  <si>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</si>
  <si>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管理，補助的経済活動を行う事業所（19ゴム製品製造業）</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</si>
  <si>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</si>
  <si>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</si>
  <si>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</si>
  <si>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</si>
  <si>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</si>
  <si>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</si>
  <si>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</si>
  <si>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</si>
  <si>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</si>
  <si>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管理，補助的経済活動を行う事業所（20なめし革・同製品・毛皮製造業）</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</si>
  <si>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</si>
  <si>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</si>
  <si>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</si>
  <si>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</si>
  <si>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</si>
  <si>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</si>
  <si>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</si>
  <si>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</si>
  <si>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</si>
  <si>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</si>
  <si>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</si>
  <si>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</si>
  <si>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</si>
  <si>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</si>
  <si>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</si>
  <si>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</si>
  <si>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</si>
  <si>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</si>
  <si>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</si>
  <si>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管理，補助的経済活動を行う事業所（21窯業・土石製品製造業）</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</si>
  <si>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</si>
  <si>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</si>
  <si>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</si>
  <si>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</si>
  <si>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</si>
  <si>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</si>
  <si>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</si>
  <si>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</si>
  <si>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</si>
  <si>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</si>
  <si>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</si>
  <si>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</si>
  <si>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</si>
  <si>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</si>
  <si>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</si>
  <si>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</si>
  <si>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</si>
  <si>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</si>
  <si>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</si>
  <si>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管理，補助的経済活動を行う事業所（22鉄鋼業）</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</si>
  <si>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</si>
  <si>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</si>
  <si>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</si>
  <si>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</si>
  <si>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</si>
  <si>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</si>
  <si>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</si>
  <si>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</si>
  <si>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</si>
  <si>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</si>
  <si>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</si>
  <si>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</si>
  <si>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</si>
  <si>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管理，補助的経済活動を行う事業所（23非鉄金属製造業）</t>
  </si>
  <si>
    <t>231</t>
  </si>
  <si>
    <t>非鉄金属第1次製錬・精製業</t>
  </si>
  <si>
    <t>232</t>
  </si>
  <si>
    <t>非鉄金属第2次製錬・精製業（非鉄金属合金製造業を含む）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</si>
  <si>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</si>
  <si>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</si>
  <si>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</si>
  <si>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</si>
  <si>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</si>
  <si>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</si>
  <si>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</si>
  <si>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</si>
  <si>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240</t>
  </si>
  <si>
    <t>管理，補助的経済活動を行う事業所（24金属製品製造業）</t>
  </si>
  <si>
    <t>241</t>
  </si>
  <si>
    <t>ブリキ缶・その他のめっき板等製品製造業</t>
  </si>
  <si>
    <t>242</t>
  </si>
  <si>
    <t>洋食器・刃物・手道具・金物類製造業</t>
  </si>
  <si>
    <t>243</t>
  </si>
  <si>
    <t>暖房・調理等装置配管工事用附属品製造業</t>
    <phoneticPr fontId="13"/>
  </si>
  <si>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</si>
  <si>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</si>
  <si>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</si>
  <si>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</si>
  <si>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</si>
  <si>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</si>
  <si>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</si>
  <si>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</si>
  <si>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</si>
  <si>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</si>
  <si>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</si>
  <si>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</si>
  <si>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250</t>
  </si>
  <si>
    <t>管理，補助的経済活動を行う事業所（25はん用機械器具製造業）</t>
  </si>
  <si>
    <t>251</t>
  </si>
  <si>
    <t>ボイラ・原動機製造業</t>
  </si>
  <si>
    <t>252</t>
  </si>
  <si>
    <t>ポンプ・圧縮機器製造業</t>
  </si>
  <si>
    <t>253</t>
  </si>
  <si>
    <t>一般産業用機械・装置製造業</t>
  </si>
  <si>
    <t>259</t>
  </si>
  <si>
    <t>その他のはん用機械・同部分品製造業</t>
  </si>
  <si>
    <t>260</t>
  </si>
  <si>
    <t>管理，補助的経済活動を行う事業所（26生産用機械器具製造業）</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</si>
  <si>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</si>
  <si>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</si>
  <si>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</si>
  <si>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</si>
  <si>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</si>
  <si>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</si>
  <si>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</si>
  <si>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</si>
  <si>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</si>
  <si>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</si>
  <si>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</si>
  <si>
    <t>267</t>
  </si>
  <si>
    <t>半導体・フラットパネルディスプレイ製造装置製造業</t>
  </si>
  <si>
    <t>269</t>
  </si>
  <si>
    <t>その他の生産用機械・同部分品製造業</t>
  </si>
  <si>
    <t>270</t>
  </si>
  <si>
    <t>管理，補助的経済活動を行う事業所（27業務用機械器具製造業）</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</si>
  <si>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</si>
  <si>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</si>
  <si>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</si>
  <si>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</si>
  <si>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</si>
  <si>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</si>
  <si>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</si>
  <si>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</si>
  <si>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</si>
  <si>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</si>
  <si>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</si>
  <si>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</si>
  <si>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</si>
  <si>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管理，補助的経済活動を行う事業所（28電子部品・デバイス・電子回路製造業）</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</si>
  <si>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</si>
  <si>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</si>
  <si>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</si>
  <si>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</si>
  <si>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</si>
  <si>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</si>
  <si>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</si>
  <si>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</si>
  <si>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</si>
  <si>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</si>
  <si>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</si>
  <si>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</si>
  <si>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</si>
  <si>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管理，補助的経済活動を行う事業所（29電気機械器具製造業）</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</si>
  <si>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</si>
  <si>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</si>
  <si>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</si>
  <si>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</si>
  <si>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</si>
  <si>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</si>
  <si>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</si>
  <si>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</si>
  <si>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</si>
  <si>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</si>
  <si>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</si>
  <si>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</si>
  <si>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</si>
  <si>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</si>
  <si>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</si>
  <si>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</si>
  <si>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</si>
  <si>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管理，補助的経済活動を行う事業所（30情報通信機械器具製造業）</t>
  </si>
  <si>
    <t>301</t>
  </si>
  <si>
    <t>通信機械器具・同関連機械器具製造業</t>
  </si>
  <si>
    <t>302</t>
  </si>
  <si>
    <t>映像・音響機械器具製造業</t>
  </si>
  <si>
    <t>303</t>
  </si>
  <si>
    <t>電子計算機・同附属装置製造業</t>
  </si>
  <si>
    <t>310</t>
  </si>
  <si>
    <t>管理，補助的経済活動を行う事業所（31輸送用機械器具製造業）</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</si>
  <si>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</si>
  <si>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</si>
  <si>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</si>
  <si>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</si>
  <si>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</si>
  <si>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</si>
  <si>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</si>
  <si>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</si>
  <si>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</si>
  <si>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</si>
  <si>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</si>
  <si>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</si>
  <si>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320</t>
  </si>
  <si>
    <t>管理，補助的経済活動を行う事業所（32その他の製造業）</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</si>
  <si>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</si>
  <si>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</si>
  <si>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</si>
  <si>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</si>
  <si>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</si>
  <si>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</si>
  <si>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</si>
  <si>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</si>
  <si>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</si>
  <si>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</si>
  <si>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</si>
  <si>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</si>
  <si>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</si>
  <si>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</si>
  <si>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</si>
  <si>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</si>
  <si>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</si>
  <si>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</si>
  <si>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</si>
  <si>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管理，補助的経済活動を行う事業所（33電気業）</t>
  </si>
  <si>
    <t>331</t>
  </si>
  <si>
    <t>F</t>
  </si>
  <si>
    <t>電気・ガス・熱供給・水道業</t>
  </si>
  <si>
    <t>電気業</t>
  </si>
  <si>
    <t>340</t>
  </si>
  <si>
    <t>管理，補助的経済活動を行う事業所（34ガス業）</t>
  </si>
  <si>
    <t>341</t>
  </si>
  <si>
    <t>ガス業</t>
  </si>
  <si>
    <t>350</t>
  </si>
  <si>
    <t>管理，補助的経済活動を行う事業所（35熱供給業）</t>
  </si>
  <si>
    <t>351</t>
  </si>
  <si>
    <t>熱供給業</t>
  </si>
  <si>
    <t>360</t>
  </si>
  <si>
    <t>管理，補助的経済活動を行う事業所（36水道業）</t>
  </si>
  <si>
    <t>361</t>
  </si>
  <si>
    <t>上水道業</t>
  </si>
  <si>
    <t>362</t>
  </si>
  <si>
    <t>工業用水道業</t>
  </si>
  <si>
    <t>363</t>
  </si>
  <si>
    <t>下水道業</t>
  </si>
  <si>
    <t>370</t>
  </si>
  <si>
    <t>管理，補助的経済活動を行う事業所（37通信業）</t>
  </si>
  <si>
    <t>371</t>
  </si>
  <si>
    <t>G</t>
  </si>
  <si>
    <t>情報通信業</t>
  </si>
  <si>
    <t>固定電気通信業</t>
  </si>
  <si>
    <t>372</t>
  </si>
  <si>
    <t>移動電気通信業</t>
  </si>
  <si>
    <t>373</t>
  </si>
  <si>
    <t>電気通信に附帯するサービス業</t>
  </si>
  <si>
    <t>380</t>
  </si>
  <si>
    <t>管理，補助的経済活動を行う事業所（38放送業）</t>
  </si>
  <si>
    <t>381</t>
  </si>
  <si>
    <t>公共放送業（有線放送業を除く）</t>
  </si>
  <si>
    <t>382</t>
  </si>
  <si>
    <t>民間放送業（有線放送業を除く）</t>
  </si>
  <si>
    <t>383</t>
  </si>
  <si>
    <t>有線放送業</t>
  </si>
  <si>
    <t>390</t>
  </si>
  <si>
    <t>管理，補助的経済活動を行う事業所（39情報サービス業）</t>
  </si>
  <si>
    <t>391</t>
  </si>
  <si>
    <t>ソフトウェア業</t>
  </si>
  <si>
    <t>392</t>
  </si>
  <si>
    <t>情報処理・提供サービス業</t>
  </si>
  <si>
    <t>400</t>
  </si>
  <si>
    <t>管理，補助的経済活動を行う事業所（40インターネット附随サービス業）</t>
  </si>
  <si>
    <t>401</t>
  </si>
  <si>
    <t>インターネット附随サービス業</t>
  </si>
  <si>
    <t>410</t>
  </si>
  <si>
    <t>管理，補助的経済活動を行う事業所（41映像・音声・文字情報制作業）</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</si>
  <si>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</si>
  <si>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</si>
  <si>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</si>
  <si>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</si>
  <si>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</si>
  <si>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</si>
  <si>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</si>
  <si>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</si>
  <si>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</si>
  <si>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</si>
  <si>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</si>
  <si>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</si>
  <si>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</si>
  <si>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H</t>
    <phoneticPr fontId="13"/>
  </si>
  <si>
    <t>運輸業，郵便業</t>
    <phoneticPr fontId="13"/>
  </si>
  <si>
    <t>管理，補助的経済活動を行う事業所（42鉄道業）</t>
  </si>
  <si>
    <t>421</t>
  </si>
  <si>
    <t>鉄道業</t>
  </si>
  <si>
    <t>430</t>
  </si>
  <si>
    <t>管理，補助的経済活動を行う事業所（43道路旅客運送業）</t>
  </si>
  <si>
    <t>431</t>
  </si>
  <si>
    <t>一般乗合旅客自動車運送業</t>
  </si>
  <si>
    <t>432</t>
  </si>
  <si>
    <t>一般乗用旅客自動車運送業</t>
  </si>
  <si>
    <t>433</t>
  </si>
  <si>
    <t>一般貸切旅客自動車運送業</t>
  </si>
  <si>
    <t>439</t>
  </si>
  <si>
    <t>その他の道路旅客運送業</t>
  </si>
  <si>
    <t>440</t>
  </si>
  <si>
    <t>管理，補助的経済活動を行う事業所（44道路貨物運送業）</t>
  </si>
  <si>
    <t>441</t>
  </si>
  <si>
    <t>一般貨物自動車運送業</t>
  </si>
  <si>
    <t>442</t>
  </si>
  <si>
    <t>特定貨物自動車運送業</t>
  </si>
  <si>
    <t>443</t>
  </si>
  <si>
    <t>貨物軽自動車運送業</t>
  </si>
  <si>
    <t>444</t>
  </si>
  <si>
    <t>集配利用運送業</t>
  </si>
  <si>
    <t>449</t>
  </si>
  <si>
    <t>その他の道路貨物運送業</t>
  </si>
  <si>
    <t>450</t>
  </si>
  <si>
    <t>管理，補助的経済活動を行う事業所（45水運業）</t>
  </si>
  <si>
    <t>451</t>
  </si>
  <si>
    <t>外航海運業</t>
  </si>
  <si>
    <t>452</t>
  </si>
  <si>
    <t>沿海海運業</t>
  </si>
  <si>
    <t>453</t>
  </si>
  <si>
    <t>内陸水運業</t>
  </si>
  <si>
    <t>454</t>
  </si>
  <si>
    <t>船舶貸渡業</t>
  </si>
  <si>
    <t>460</t>
  </si>
  <si>
    <t>管理，補助的経済活動を行う事業所（46航空運輸業）</t>
  </si>
  <si>
    <t>461</t>
  </si>
  <si>
    <t>航空運送業</t>
  </si>
  <si>
    <t>462</t>
  </si>
  <si>
    <t>航空機使用業（航空運送業を除く）</t>
  </si>
  <si>
    <t>470</t>
  </si>
  <si>
    <t>管理，補助的経済活動を行う事業所（47倉庫業）</t>
  </si>
  <si>
    <t>471</t>
  </si>
  <si>
    <t>倉庫業（冷蔵倉庫業を除く）</t>
  </si>
  <si>
    <t>472</t>
  </si>
  <si>
    <t>冷蔵倉庫業</t>
  </si>
  <si>
    <t>480</t>
  </si>
  <si>
    <t>管理，補助的経済活動を行う事業所（48運輸に附帯するサービス業）</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</si>
  <si>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</si>
  <si>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</si>
  <si>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</si>
  <si>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</si>
  <si>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</si>
  <si>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</si>
  <si>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</si>
  <si>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</si>
  <si>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</si>
  <si>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</si>
  <si>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</si>
  <si>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</si>
  <si>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</si>
  <si>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管理，補助的経済活動を行う事業所（49郵便業）</t>
  </si>
  <si>
    <t>491</t>
  </si>
  <si>
    <t>郵便業（信書便事業を含む）</t>
  </si>
  <si>
    <t>500</t>
  </si>
  <si>
    <t>管理，補助的経済活動を行う事業所（50各種商品卸売業）</t>
  </si>
  <si>
    <t>501</t>
  </si>
  <si>
    <t>I</t>
  </si>
  <si>
    <t>各種商品卸売業</t>
  </si>
  <si>
    <t>510</t>
  </si>
  <si>
    <t>管理，補助的経済活動を行う事業所（51繊維・衣服等卸売業）</t>
  </si>
  <si>
    <t>511</t>
  </si>
  <si>
    <t>繊維品卸売業（衣服，身の回り品を除く）</t>
  </si>
  <si>
    <t>512</t>
  </si>
  <si>
    <t>衣服卸売業</t>
  </si>
  <si>
    <t>513</t>
  </si>
  <si>
    <t>身の回り品卸売業</t>
  </si>
  <si>
    <t>520</t>
  </si>
  <si>
    <t>管理，補助的経済活動を行う事業所（52飲食料品卸売業）</t>
  </si>
  <si>
    <t>521</t>
  </si>
  <si>
    <t>農畜産物・水産物卸売業</t>
  </si>
  <si>
    <t>522</t>
  </si>
  <si>
    <t>食料・飲料卸売業</t>
  </si>
  <si>
    <t>530</t>
  </si>
  <si>
    <t>管理，補助的経済活動を行う事業所（53建築材料，鉱物・金属材料等卸売業）</t>
  </si>
  <si>
    <t>531</t>
  </si>
  <si>
    <t>建築材料卸売業</t>
  </si>
  <si>
    <t>532</t>
  </si>
  <si>
    <t>化学製品卸売業</t>
  </si>
  <si>
    <t>533</t>
  </si>
  <si>
    <t>石油・鉱物卸売業</t>
  </si>
  <si>
    <t>534</t>
  </si>
  <si>
    <t>鉄鋼製品卸売業</t>
  </si>
  <si>
    <t>535</t>
  </si>
  <si>
    <t>非鉄金属卸売業</t>
  </si>
  <si>
    <t>536</t>
  </si>
  <si>
    <t>再生資源卸売業</t>
  </si>
  <si>
    <t>540</t>
  </si>
  <si>
    <t>管理，補助的経済活動を行う事業所（54機械器具卸売業）</t>
  </si>
  <si>
    <t>541</t>
  </si>
  <si>
    <t>産業機械器具卸売業</t>
  </si>
  <si>
    <t>542</t>
  </si>
  <si>
    <t>自動車卸売業</t>
  </si>
  <si>
    <t>543</t>
  </si>
  <si>
    <t>電気機械器具卸売業</t>
  </si>
  <si>
    <t>549</t>
  </si>
  <si>
    <t>その他の機械器具卸売業</t>
  </si>
  <si>
    <t>550</t>
  </si>
  <si>
    <t>管理，補助的経済活動を行う事業所（55その他の卸売業）</t>
  </si>
  <si>
    <t>551</t>
  </si>
  <si>
    <t>家具・建具・じゅう器等卸売業</t>
  </si>
  <si>
    <t>552</t>
  </si>
  <si>
    <t>医薬品・化粧品等卸売業</t>
  </si>
  <si>
    <t>553</t>
  </si>
  <si>
    <t>紙・紙製品卸売業</t>
  </si>
  <si>
    <t>559</t>
  </si>
  <si>
    <t>他に分類されない卸売業</t>
  </si>
  <si>
    <t>560</t>
  </si>
  <si>
    <t>管理，補助的経済活動を行う事業所（56各種商品小売業）</t>
  </si>
  <si>
    <t>561</t>
  </si>
  <si>
    <t>百貨店，総合スーパー</t>
  </si>
  <si>
    <t>569</t>
  </si>
  <si>
    <t>その他の各種商品小売業（従業者が常時50人未満のもの）</t>
  </si>
  <si>
    <t>570</t>
  </si>
  <si>
    <t>管理，補助的経済活動を行う事業所（57織物・衣服・身の回り品小売業）</t>
  </si>
  <si>
    <t>571</t>
  </si>
  <si>
    <t>呉服・服地・寝具小売業</t>
  </si>
  <si>
    <t>572</t>
  </si>
  <si>
    <t>男子服小売業</t>
  </si>
  <si>
    <t>573</t>
  </si>
  <si>
    <t>婦人・子供服小売業</t>
  </si>
  <si>
    <t>574</t>
  </si>
  <si>
    <t>靴・履物小売業</t>
  </si>
  <si>
    <t>579</t>
  </si>
  <si>
    <t>その他の織物・衣服・身の回り品小売業</t>
  </si>
  <si>
    <t>580</t>
  </si>
  <si>
    <t>管理，補助的経済活動を行う事業所（58飲食料品小売業）</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</si>
  <si>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</si>
  <si>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</si>
  <si>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</si>
  <si>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</si>
  <si>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</si>
  <si>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</si>
  <si>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</si>
  <si>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</si>
  <si>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</si>
  <si>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</si>
  <si>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</si>
  <si>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</si>
  <si>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</si>
  <si>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</si>
  <si>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</si>
  <si>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管理，補助的経済活動を行う事業所（59機械器具小売業）</t>
  </si>
  <si>
    <t>591</t>
  </si>
  <si>
    <t>自動車小売業</t>
  </si>
  <si>
    <t>592</t>
  </si>
  <si>
    <t>自転車小売業</t>
  </si>
  <si>
    <t>593</t>
  </si>
  <si>
    <t>機械器具小売業（自動車，自転車を除く）</t>
  </si>
  <si>
    <t>600</t>
  </si>
  <si>
    <t>管理，補助的経済活動を行う事業所（60その他の小売業）</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</si>
  <si>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</si>
  <si>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</si>
  <si>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</si>
  <si>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</si>
  <si>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</si>
  <si>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</si>
  <si>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</si>
  <si>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</si>
  <si>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</si>
  <si>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</si>
  <si>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</si>
  <si>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</si>
  <si>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</si>
  <si>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</si>
  <si>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</si>
  <si>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</si>
  <si>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</si>
  <si>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</si>
  <si>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</si>
  <si>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管理，補助的経済活動を行う事業所（61無店舗小売業）</t>
  </si>
  <si>
    <t>611</t>
  </si>
  <si>
    <t>通信販売・訪問販売小売業</t>
  </si>
  <si>
    <t>612</t>
  </si>
  <si>
    <t>自動販売機による小売業</t>
  </si>
  <si>
    <t>619</t>
  </si>
  <si>
    <t>その他の無店舗小売業</t>
  </si>
  <si>
    <t>620</t>
  </si>
  <si>
    <t>J</t>
    <phoneticPr fontId="13"/>
  </si>
  <si>
    <t>金融業，保険業</t>
    <phoneticPr fontId="13"/>
  </si>
  <si>
    <t>管理，補助的経済活動を行う事業所（62銀行業）</t>
  </si>
  <si>
    <t>621</t>
  </si>
  <si>
    <t>中央銀行</t>
  </si>
  <si>
    <t>622</t>
  </si>
  <si>
    <t>銀行（中央銀行を除く）</t>
  </si>
  <si>
    <t>630</t>
  </si>
  <si>
    <t>管理，補助的経済活動を行う事業所（63協同組織金融業）</t>
  </si>
  <si>
    <t>631</t>
  </si>
  <si>
    <t>中小企業等金融業</t>
  </si>
  <si>
    <t>632</t>
  </si>
  <si>
    <t>農林水産金融業</t>
  </si>
  <si>
    <t>640</t>
  </si>
  <si>
    <t>管理，補助的経済活動を行う事業所（64貸金業，クレジットカード業等非預金信用機関）</t>
  </si>
  <si>
    <t>641</t>
  </si>
  <si>
    <t>貸金業</t>
  </si>
  <si>
    <t>642</t>
  </si>
  <si>
    <t>質屋</t>
  </si>
  <si>
    <t>643</t>
  </si>
  <si>
    <t>クレジットカード業，割賦金融業</t>
  </si>
  <si>
    <t>649</t>
  </si>
  <si>
    <t>その他の非預金信用機関</t>
  </si>
  <si>
    <t>650</t>
  </si>
  <si>
    <t>管理，補助的経済活動を行う事業所（65金融商品取引業，商品先物取引業）</t>
  </si>
  <si>
    <t>651</t>
  </si>
  <si>
    <t>金融商品取引業</t>
  </si>
  <si>
    <t>652</t>
  </si>
  <si>
    <t>商品先物取引業，商品投資顧問業</t>
  </si>
  <si>
    <t>660</t>
  </si>
  <si>
    <t>管理，補助的経済活動を行う事業所（66補助的金融業等）</t>
  </si>
  <si>
    <t>661</t>
  </si>
  <si>
    <t>補助的金融業，金融附帯業</t>
  </si>
  <si>
    <t>662</t>
  </si>
  <si>
    <t>信託業</t>
  </si>
  <si>
    <t>663</t>
  </si>
  <si>
    <t>金融代理業</t>
  </si>
  <si>
    <t>670</t>
  </si>
  <si>
    <t>管理，補助的経済活動を行う事業所（67保険業）</t>
  </si>
  <si>
    <t>671</t>
  </si>
  <si>
    <t>生命保険業</t>
  </si>
  <si>
    <t>672</t>
  </si>
  <si>
    <t>損害保険業</t>
  </si>
  <si>
    <t>673</t>
  </si>
  <si>
    <t>共済事業，少額短期保険業</t>
  </si>
  <si>
    <t>674</t>
  </si>
  <si>
    <t>保険媒介代理業</t>
  </si>
  <si>
    <t>675</t>
  </si>
  <si>
    <t>保険サービス業</t>
  </si>
  <si>
    <t>680</t>
  </si>
  <si>
    <t>管理，補助的経済活動を行う事業所（68不動産取引業）</t>
  </si>
  <si>
    <t>681</t>
  </si>
  <si>
    <t>K</t>
  </si>
  <si>
    <t>不動産業，物品賃貸業</t>
  </si>
  <si>
    <t>建物売買業，土地売買業</t>
  </si>
  <si>
    <t>682</t>
  </si>
  <si>
    <t>不動産代理業・仲介業</t>
  </si>
  <si>
    <t>690</t>
  </si>
  <si>
    <t>管理，補助的経済活動を行う事業所（69不動産賃貸業・管理業）</t>
  </si>
  <si>
    <t>691</t>
  </si>
  <si>
    <t>不動産賃貸業（貸家業，貸間業を除く）</t>
  </si>
  <si>
    <t>692</t>
  </si>
  <si>
    <t>貸家業，貸間業</t>
  </si>
  <si>
    <t>693</t>
  </si>
  <si>
    <t>駐車場業</t>
  </si>
  <si>
    <t>694</t>
  </si>
  <si>
    <t>不動産管理業</t>
  </si>
  <si>
    <t>700</t>
  </si>
  <si>
    <t>管理，補助的経済活動を行う事業所（70物品賃貸業）</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</si>
  <si>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</si>
  <si>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</si>
  <si>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</si>
  <si>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</si>
  <si>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</si>
  <si>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</si>
  <si>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</si>
  <si>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</si>
  <si>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</si>
  <si>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</si>
  <si>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</si>
  <si>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</si>
  <si>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</si>
  <si>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L</t>
    <phoneticPr fontId="13"/>
  </si>
  <si>
    <t>学術研究，専門・技術サービス業</t>
    <phoneticPr fontId="13"/>
  </si>
  <si>
    <t>管理，補助的経済活動を行う事業所（71学術・開発研究機関）</t>
  </si>
  <si>
    <t>711</t>
  </si>
  <si>
    <t>自然科学研究所</t>
  </si>
  <si>
    <t>712</t>
  </si>
  <si>
    <t>人文・社会科学研究所</t>
  </si>
  <si>
    <t>720</t>
  </si>
  <si>
    <t>管理，補助的経済活動を行う事業所（72専門サービス業）</t>
  </si>
  <si>
    <t>721</t>
  </si>
  <si>
    <t>法律事務所，特許事務所</t>
  </si>
  <si>
    <t>722</t>
  </si>
  <si>
    <t>公証人役場，司法書士事務所，土地家屋調査士事務所</t>
  </si>
  <si>
    <t>723</t>
  </si>
  <si>
    <t>行政書士事務所</t>
  </si>
  <si>
    <t>724</t>
  </si>
  <si>
    <t>公認会計士事務所，税理士事務所</t>
  </si>
  <si>
    <t>725</t>
  </si>
  <si>
    <t>社会保険労務士事務所</t>
  </si>
  <si>
    <t>726</t>
  </si>
  <si>
    <t>デザイン業</t>
  </si>
  <si>
    <t>727</t>
  </si>
  <si>
    <t>著述・芸術家業</t>
  </si>
  <si>
    <t>728</t>
  </si>
  <si>
    <t>経営コンサルタント業，純粋持株会社</t>
  </si>
  <si>
    <t>729</t>
  </si>
  <si>
    <t>その他の専門サービス業</t>
  </si>
  <si>
    <t>730</t>
  </si>
  <si>
    <t>管理，補助的経済活動を行う事業所（73広告業）</t>
  </si>
  <si>
    <t>731</t>
  </si>
  <si>
    <t>広告業</t>
  </si>
  <si>
    <t>740</t>
  </si>
  <si>
    <t>管理，補助的経済活動を行う事業所（74技術サービス業）</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</si>
  <si>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</si>
  <si>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</si>
  <si>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</si>
  <si>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</si>
  <si>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</si>
  <si>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</si>
  <si>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</si>
  <si>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</si>
  <si>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</si>
  <si>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</si>
  <si>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</si>
  <si>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</si>
  <si>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</si>
  <si>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</si>
  <si>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</si>
  <si>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管理，補助的経済活動を行う事業所（75宿泊業）</t>
  </si>
  <si>
    <t>751</t>
  </si>
  <si>
    <t>M</t>
  </si>
  <si>
    <t>宿泊業，飲食サービス業</t>
  </si>
  <si>
    <t>旅館，ホテル</t>
  </si>
  <si>
    <t>752</t>
  </si>
  <si>
    <t>簡易宿所</t>
  </si>
  <si>
    <t>753</t>
  </si>
  <si>
    <t>下宿業</t>
  </si>
  <si>
    <t>759</t>
  </si>
  <si>
    <t>その他の宿泊業</t>
  </si>
  <si>
    <t>760</t>
  </si>
  <si>
    <t>管理，補助的経済活動を行う事業所（76飲食店）</t>
  </si>
  <si>
    <t>761</t>
  </si>
  <si>
    <t>食堂，レストラン（専門料理店を除く）</t>
  </si>
  <si>
    <t>762</t>
  </si>
  <si>
    <t>専門料理店</t>
  </si>
  <si>
    <t>763</t>
  </si>
  <si>
    <t>そば・うどん店</t>
  </si>
  <si>
    <t>764</t>
  </si>
  <si>
    <t>すし店</t>
  </si>
  <si>
    <t>765</t>
  </si>
  <si>
    <t>酒場，ビヤホール</t>
  </si>
  <si>
    <t>766</t>
  </si>
  <si>
    <t>バー，キャバレー，ナイトクラブ</t>
  </si>
  <si>
    <t>767</t>
  </si>
  <si>
    <t>喫茶店</t>
  </si>
  <si>
    <t>769</t>
  </si>
  <si>
    <t>その他の飲食店</t>
  </si>
  <si>
    <t>770</t>
  </si>
  <si>
    <t>管理，補助的経済活動を行う事業所（77持ち帰り・配達飲食サービス業）</t>
  </si>
  <si>
    <t>771</t>
  </si>
  <si>
    <t>持ち帰り飲食サービス業</t>
  </si>
  <si>
    <t>772</t>
  </si>
  <si>
    <t>配達飲食サービス業</t>
  </si>
  <si>
    <t>780</t>
  </si>
  <si>
    <t>N</t>
    <phoneticPr fontId="13"/>
  </si>
  <si>
    <t>生活関連サービス業，娯楽業</t>
    <phoneticPr fontId="13"/>
  </si>
  <si>
    <t>管理，補助的経済活動を行う事業所（78洗濯・理容・美容・浴場業）</t>
  </si>
  <si>
    <t>781</t>
  </si>
  <si>
    <t>洗濯業</t>
  </si>
  <si>
    <t>782</t>
  </si>
  <si>
    <t>理容業</t>
  </si>
  <si>
    <t>783</t>
  </si>
  <si>
    <t>美容業</t>
  </si>
  <si>
    <t>784</t>
  </si>
  <si>
    <t>一般公衆浴場業</t>
  </si>
  <si>
    <t>785</t>
  </si>
  <si>
    <t>その他の公衆浴場業</t>
  </si>
  <si>
    <t>789</t>
  </si>
  <si>
    <t>その他の洗濯・理容・美容・浴場業</t>
  </si>
  <si>
    <t>790</t>
  </si>
  <si>
    <t>管理，補助的経済活動を行う事業所（79その他の生活関連サービス業）</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</si>
  <si>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</si>
  <si>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</si>
  <si>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</si>
  <si>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</si>
  <si>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</si>
  <si>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</si>
  <si>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</si>
  <si>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</si>
  <si>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</si>
  <si>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</si>
  <si>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</si>
  <si>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</si>
  <si>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</si>
  <si>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</si>
  <si>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</si>
  <si>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管理，補助的経済活動を行う事業所（80娯楽業）</t>
  </si>
  <si>
    <t>801</t>
  </si>
  <si>
    <t>映画館</t>
  </si>
  <si>
    <t>802</t>
  </si>
  <si>
    <t>興行場（別掲を除く），興行団</t>
  </si>
  <si>
    <t>803</t>
  </si>
  <si>
    <t>競輪・競馬等の競走場，競技団</t>
  </si>
  <si>
    <t>804</t>
  </si>
  <si>
    <t>スポーツ施設提供業</t>
  </si>
  <si>
    <t>805</t>
  </si>
  <si>
    <t>公園，遊園地</t>
  </si>
  <si>
    <t>806</t>
  </si>
  <si>
    <t>遊戯場</t>
  </si>
  <si>
    <t>809</t>
  </si>
  <si>
    <t>その他の娯楽業</t>
  </si>
  <si>
    <t>810</t>
  </si>
  <si>
    <t>管理，補助的経済活動を行う事業所（81学校教育）</t>
  </si>
  <si>
    <t>811</t>
  </si>
  <si>
    <t>O</t>
  </si>
  <si>
    <t>教育，学習支援業</t>
  </si>
  <si>
    <t>幼稚園</t>
  </si>
  <si>
    <t>812</t>
  </si>
  <si>
    <t>小学校</t>
  </si>
  <si>
    <t>813</t>
  </si>
  <si>
    <t>中学校</t>
  </si>
  <si>
    <t>814</t>
  </si>
  <si>
    <t>高等学校，中等教育学校</t>
  </si>
  <si>
    <t>815</t>
  </si>
  <si>
    <t>特別支援学校</t>
  </si>
  <si>
    <t>816</t>
  </si>
  <si>
    <t>高等教育機関</t>
  </si>
  <si>
    <t>817</t>
  </si>
  <si>
    <t>専修学校，各種学校</t>
  </si>
  <si>
    <t>818</t>
  </si>
  <si>
    <t>学校教育支援機関</t>
  </si>
  <si>
    <t>819</t>
  </si>
  <si>
    <t>幼保連携型認定こども園</t>
  </si>
  <si>
    <t>820</t>
  </si>
  <si>
    <t>管理，補助的経済活動を行う事業所（82その他の教育，学習支援業）</t>
  </si>
  <si>
    <t>821</t>
  </si>
  <si>
    <t>社会教育</t>
  </si>
  <si>
    <t>822</t>
  </si>
  <si>
    <t>職業・教育支援施設</t>
  </si>
  <si>
    <t>823</t>
  </si>
  <si>
    <t>学習塾</t>
  </si>
  <si>
    <t>824</t>
  </si>
  <si>
    <t>教養・技能教授業</t>
  </si>
  <si>
    <t>829</t>
  </si>
  <si>
    <t>他に分類されない教育，学習支援業</t>
  </si>
  <si>
    <t>830</t>
  </si>
  <si>
    <t>P</t>
    <phoneticPr fontId="13"/>
  </si>
  <si>
    <t>医療，福祉</t>
    <phoneticPr fontId="13"/>
  </si>
  <si>
    <t>管理，補助的経済活動を行う事業所（83医療業）</t>
  </si>
  <si>
    <t>831</t>
  </si>
  <si>
    <t>病院</t>
  </si>
  <si>
    <t>832</t>
  </si>
  <si>
    <t>一般診療所</t>
  </si>
  <si>
    <t>833</t>
  </si>
  <si>
    <t>歯科診療所</t>
  </si>
  <si>
    <t>834</t>
  </si>
  <si>
    <t>助産・看護業</t>
  </si>
  <si>
    <t>835</t>
  </si>
  <si>
    <t>療術業</t>
  </si>
  <si>
    <t>836</t>
  </si>
  <si>
    <t>医療に附帯するサービス業</t>
  </si>
  <si>
    <t>840</t>
  </si>
  <si>
    <t>管理，補助的経済活動を行う事業所（84保健衛生）</t>
  </si>
  <si>
    <t>841</t>
  </si>
  <si>
    <t>保健所</t>
  </si>
  <si>
    <t>842</t>
  </si>
  <si>
    <t>健康相談施設</t>
  </si>
  <si>
    <t>849</t>
  </si>
  <si>
    <t>その他の保健衛生</t>
  </si>
  <si>
    <t>850</t>
  </si>
  <si>
    <t>管理，補助的経済活動を行う事業所（85社会保険・社会福祉・介護事業）</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</si>
  <si>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</si>
  <si>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</si>
  <si>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</si>
  <si>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</si>
  <si>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</si>
  <si>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</si>
  <si>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</si>
  <si>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</si>
  <si>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</si>
  <si>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</si>
  <si>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</si>
  <si>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</si>
  <si>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</si>
  <si>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Q</t>
    <phoneticPr fontId="13"/>
  </si>
  <si>
    <t>複合サービス事業</t>
    <phoneticPr fontId="13"/>
  </si>
  <si>
    <t>管理，補助的経済活動を行う事業所（86郵便局）</t>
  </si>
  <si>
    <t>861</t>
  </si>
  <si>
    <t>郵便局</t>
  </si>
  <si>
    <t>862</t>
  </si>
  <si>
    <t>郵便局受託業</t>
  </si>
  <si>
    <t>870</t>
  </si>
  <si>
    <t>管理，補助的経済活動を行う事業所（87協同組合）</t>
  </si>
  <si>
    <t>871</t>
  </si>
  <si>
    <t>農林水産業協同組合（他に分類されないもの）</t>
  </si>
  <si>
    <t>872</t>
  </si>
  <si>
    <t>事業協同組合（他に分類されないもの）</t>
  </si>
  <si>
    <t>880</t>
  </si>
  <si>
    <t>管理，補助的経済活動を行う事業所（88廃棄物処理業）</t>
  </si>
  <si>
    <t>881</t>
  </si>
  <si>
    <t>R</t>
  </si>
  <si>
    <t>サービス業（他に分類されないもの）</t>
  </si>
  <si>
    <t>一般廃棄物処理業</t>
  </si>
  <si>
    <t>882</t>
  </si>
  <si>
    <t>産業廃棄物処理業</t>
  </si>
  <si>
    <t>889</t>
  </si>
  <si>
    <t>その他の廃棄物処理業</t>
  </si>
  <si>
    <t>890</t>
  </si>
  <si>
    <t>管理，補助的経済活動を行う事業所（89自動車整備業）</t>
  </si>
  <si>
    <t>891</t>
  </si>
  <si>
    <t>自動車整備業</t>
  </si>
  <si>
    <t>900</t>
  </si>
  <si>
    <t>管理，補助的経済活動を行う事業所（90機械等修理業）</t>
  </si>
  <si>
    <t>901</t>
  </si>
  <si>
    <t>機械修理業（電気機械器具を除く）</t>
  </si>
  <si>
    <t>902</t>
  </si>
  <si>
    <t>電気機械器具修理業</t>
  </si>
  <si>
    <t>903</t>
  </si>
  <si>
    <t>表具業</t>
  </si>
  <si>
    <t>909</t>
  </si>
  <si>
    <t>その他の修理業</t>
  </si>
  <si>
    <t>910</t>
  </si>
  <si>
    <t>管理，補助的経済活動を行う事業所（91職業紹介・労働者派遣業）</t>
  </si>
  <si>
    <t>911</t>
  </si>
  <si>
    <t>職業紹介業</t>
  </si>
  <si>
    <t>912</t>
  </si>
  <si>
    <t>労働者派遣業</t>
  </si>
  <si>
    <t>920</t>
  </si>
  <si>
    <t>管理，補助的経済活動を行う事業所（92その他の事業サービス業）</t>
  </si>
  <si>
    <t>921</t>
  </si>
  <si>
    <t>速記・ワープロ入力・複写業</t>
  </si>
  <si>
    <t>922</t>
  </si>
  <si>
    <t>建物サービス業</t>
  </si>
  <si>
    <t>923</t>
  </si>
  <si>
    <t>警備業</t>
  </si>
  <si>
    <t>929</t>
  </si>
  <si>
    <t>他に分類されない事業サービス業</t>
  </si>
  <si>
    <t>931</t>
  </si>
  <si>
    <t>経済団体</t>
  </si>
  <si>
    <t>932</t>
  </si>
  <si>
    <t>労働団体</t>
  </si>
  <si>
    <t>933</t>
  </si>
  <si>
    <t>学術・文化団体</t>
  </si>
  <si>
    <t>934</t>
  </si>
  <si>
    <t>政治団体</t>
  </si>
  <si>
    <t>939</t>
  </si>
  <si>
    <t>他に分類されない非営利的団体</t>
  </si>
  <si>
    <t>941</t>
  </si>
  <si>
    <t>神道系宗教</t>
  </si>
  <si>
    <t>942</t>
  </si>
  <si>
    <t>仏教系宗教</t>
  </si>
  <si>
    <t>943</t>
  </si>
  <si>
    <t>キリスト教系宗教</t>
  </si>
  <si>
    <t>949</t>
  </si>
  <si>
    <t>その他の宗教</t>
  </si>
  <si>
    <t>950</t>
  </si>
  <si>
    <t>管理，補助的経済活動を行う事業所（95その他のサービス業）</t>
  </si>
  <si>
    <t>951</t>
  </si>
  <si>
    <t>集会場</t>
  </si>
  <si>
    <t>952</t>
  </si>
  <si>
    <t>と畜場</t>
  </si>
  <si>
    <t>959</t>
  </si>
  <si>
    <t>他に分類されないサービス業</t>
  </si>
  <si>
    <t>961</t>
  </si>
  <si>
    <t>外国公館</t>
  </si>
  <si>
    <t>969</t>
  </si>
  <si>
    <t>その他の外国公務</t>
  </si>
  <si>
    <t>971</t>
  </si>
  <si>
    <t>S</t>
    <phoneticPr fontId="13"/>
  </si>
  <si>
    <t>公務（他に分類されるものを除く）</t>
    <phoneticPr fontId="13"/>
  </si>
  <si>
    <t>立法機関</t>
  </si>
  <si>
    <t>972</t>
  </si>
  <si>
    <t>司法機関</t>
  </si>
  <si>
    <t>973</t>
  </si>
  <si>
    <t>行政機関</t>
  </si>
  <si>
    <t>981</t>
  </si>
  <si>
    <t>都道府県機関</t>
  </si>
  <si>
    <t>982</t>
  </si>
  <si>
    <t>市町村機関</t>
  </si>
  <si>
    <t>999</t>
  </si>
  <si>
    <t>分類不能の産業</t>
  </si>
  <si>
    <t>　</t>
  </si>
  <si>
    <t>○</t>
  </si>
  <si>
    <t>契約単価
(円/kWh)
※税抜き</t>
    <rPh sb="0" eb="2">
      <t>ケイヤク</t>
    </rPh>
    <rPh sb="2" eb="4">
      <t>タンカ</t>
    </rPh>
    <rPh sb="6" eb="7">
      <t>エン</t>
    </rPh>
    <rPh sb="14" eb="15">
      <t>ゼイ</t>
    </rPh>
    <rPh sb="15" eb="16">
      <t>ヌ</t>
    </rPh>
    <phoneticPr fontId="11"/>
  </si>
  <si>
    <t>　　※契約単価は、小数点第二位以下を四捨五入して記入願います。</t>
    <rPh sb="3" eb="5">
      <t>ケイヤク</t>
    </rPh>
    <rPh sb="5" eb="7">
      <t>タンカ</t>
    </rPh>
    <rPh sb="9" eb="12">
      <t>ショウスウテン</t>
    </rPh>
    <rPh sb="12" eb="13">
      <t>ダイ</t>
    </rPh>
    <rPh sb="13" eb="15">
      <t>ニイ</t>
    </rPh>
    <rPh sb="15" eb="17">
      <t>イカ</t>
    </rPh>
    <rPh sb="18" eb="22">
      <t>シシャゴニュウ</t>
    </rPh>
    <rPh sb="24" eb="26">
      <t>キニュウ</t>
    </rPh>
    <rPh sb="26" eb="27">
      <t>ネガ</t>
    </rPh>
    <phoneticPr fontId="11"/>
  </si>
  <si>
    <t>○○スポーツ</t>
  </si>
  <si>
    <t>スーパー△△</t>
  </si>
  <si>
    <t>電力使用量
(kWh)</t>
    <phoneticPr fontId="11"/>
  </si>
  <si>
    <t>〔施設全体〕電力使用（見込）量（kWh）</t>
    <rPh sb="1" eb="3">
      <t>シセツ</t>
    </rPh>
    <rPh sb="3" eb="5">
      <t>ゼンタイ</t>
    </rPh>
    <rPh sb="6" eb="8">
      <t>デンリョク</t>
    </rPh>
    <rPh sb="8" eb="10">
      <t>シヨウ</t>
    </rPh>
    <rPh sb="11" eb="13">
      <t>ミコ</t>
    </rPh>
    <phoneticPr fontId="11"/>
  </si>
  <si>
    <t>〔直営分〕電力使用（見込）量（kWh）</t>
    <rPh sb="1" eb="3">
      <t>チョクエイ</t>
    </rPh>
    <rPh sb="3" eb="4">
      <t>ブン</t>
    </rPh>
    <rPh sb="5" eb="7">
      <t>デンリョク</t>
    </rPh>
    <rPh sb="7" eb="9">
      <t>シヨウ</t>
    </rPh>
    <phoneticPr fontId="11"/>
  </si>
  <si>
    <t>〔入居者負担分〕電力使用（見込）量（kWh）</t>
    <rPh sb="1" eb="4">
      <t>ニュウキョシャ</t>
    </rPh>
    <rPh sb="4" eb="6">
      <t>フタン</t>
    </rPh>
    <rPh sb="6" eb="7">
      <t>ブン</t>
    </rPh>
    <rPh sb="10" eb="12">
      <t>シヨウ</t>
    </rPh>
    <phoneticPr fontId="11"/>
  </si>
  <si>
    <t>〔施設全体〕電力使用（見込）量（kWh）</t>
    <rPh sb="1" eb="3">
      <t>シセツ</t>
    </rPh>
    <rPh sb="3" eb="5">
      <t>ゼンタイ</t>
    </rPh>
    <rPh sb="6" eb="8">
      <t>デンリョク</t>
    </rPh>
    <rPh sb="8" eb="10">
      <t>シヨウ</t>
    </rPh>
    <phoneticPr fontId="11"/>
  </si>
  <si>
    <t>施設等入居者等における電力使用量見込表（第１号様式の４）　※テナント事業者等を有しない場合は不要</t>
    <rPh sb="0" eb="2">
      <t>シセツ</t>
    </rPh>
    <rPh sb="5" eb="6">
      <t>シャ</t>
    </rPh>
    <rPh sb="6" eb="7">
      <t>トウ</t>
    </rPh>
    <rPh sb="11" eb="16">
      <t>デンリョクシヨウリョウ</t>
    </rPh>
    <rPh sb="20" eb="21">
      <t>ダイ</t>
    </rPh>
    <rPh sb="22" eb="23">
      <t>ゴウ</t>
    </rPh>
    <rPh sb="23" eb="25">
      <t>ヨウシキ</t>
    </rPh>
    <rPh sb="34" eb="37">
      <t>ジギョウシャ</t>
    </rPh>
    <rPh sb="37" eb="38">
      <t>トウ</t>
    </rPh>
    <rPh sb="39" eb="40">
      <t>ユウ</t>
    </rPh>
    <rPh sb="43" eb="45">
      <t>バアイ</t>
    </rPh>
    <rPh sb="46" eb="48">
      <t>フヨウ</t>
    </rPh>
    <phoneticPr fontId="11"/>
  </si>
  <si>
    <t>　　※支援金見込額は、1円未満の額を切り捨てます。</t>
    <phoneticPr fontId="11"/>
  </si>
  <si>
    <t>合　　計</t>
  </si>
  <si>
    <t>―</t>
  </si>
  <si>
    <t>円</t>
    <rPh sb="0" eb="1">
      <t>エン</t>
    </rPh>
    <phoneticPr fontId="11"/>
  </si>
  <si>
    <t>中小企業特別高圧電気料金支援金（第５期）給付申請書</t>
    <rPh sb="0" eb="2">
      <t>チュウショウ</t>
    </rPh>
    <rPh sb="2" eb="4">
      <t>キギョウ</t>
    </rPh>
    <rPh sb="4" eb="6">
      <t>トクベツ</t>
    </rPh>
    <rPh sb="6" eb="8">
      <t>コウアツ</t>
    </rPh>
    <rPh sb="8" eb="10">
      <t>デンキ</t>
    </rPh>
    <rPh sb="10" eb="12">
      <t>リョウキン</t>
    </rPh>
    <rPh sb="12" eb="15">
      <t>シエンキン</t>
    </rPh>
    <rPh sb="20" eb="22">
      <t>キュウフ</t>
    </rPh>
    <rPh sb="22" eb="24">
      <t>シンセイ</t>
    </rPh>
    <rPh sb="24" eb="25">
      <t>ショ</t>
    </rPh>
    <phoneticPr fontId="11"/>
  </si>
  <si>
    <t>中小企業特別高圧電気料金支援金（第５期）給付申請書</t>
    <rPh sb="0" eb="2">
      <t>チュウショウ</t>
    </rPh>
    <rPh sb="2" eb="4">
      <t>キギョウ</t>
    </rPh>
    <rPh sb="4" eb="6">
      <t>トクベツ</t>
    </rPh>
    <rPh sb="6" eb="15">
      <t>コウアツデンキリョウキンシエンキン</t>
    </rPh>
    <rPh sb="20" eb="22">
      <t>キュウフ</t>
    </rPh>
    <rPh sb="22" eb="24">
      <t>シンセイ</t>
    </rPh>
    <rPh sb="24" eb="25">
      <t>ショ</t>
    </rPh>
    <phoneticPr fontId="11"/>
  </si>
  <si>
    <t>電力使用量見込表（第５期）</t>
    <rPh sb="0" eb="2">
      <t>デンリョク</t>
    </rPh>
    <rPh sb="2" eb="5">
      <t>シヨウリョウ</t>
    </rPh>
    <rPh sb="5" eb="7">
      <t>ミコ</t>
    </rPh>
    <rPh sb="7" eb="8">
      <t>ヒョウ</t>
    </rPh>
    <phoneticPr fontId="11"/>
  </si>
  <si>
    <t>施設等入居者等における電力使用量見込表（第５期）</t>
    <rPh sb="0" eb="2">
      <t>シセツ</t>
    </rPh>
    <rPh sb="2" eb="3">
      <t>トウ</t>
    </rPh>
    <rPh sb="3" eb="6">
      <t>ニュウキョシャ</t>
    </rPh>
    <rPh sb="6" eb="7">
      <t>トウ</t>
    </rPh>
    <rPh sb="11" eb="13">
      <t>デンリョク</t>
    </rPh>
    <rPh sb="13" eb="16">
      <t>シヨウリョウ</t>
    </rPh>
    <rPh sb="16" eb="18">
      <t>ミコミ</t>
    </rPh>
    <rPh sb="18" eb="19">
      <t>ヒョウ</t>
    </rPh>
    <phoneticPr fontId="11"/>
  </si>
  <si>
    <t>施設等入居者等における電力使用量見込表（第５期）</t>
    <rPh sb="0" eb="2">
      <t>シセツ</t>
    </rPh>
    <rPh sb="2" eb="3">
      <t>トウ</t>
    </rPh>
    <rPh sb="3" eb="6">
      <t>ニュウキョシャ</t>
    </rPh>
    <rPh sb="6" eb="7">
      <t>トウ</t>
    </rPh>
    <rPh sb="11" eb="13">
      <t>デンリョク</t>
    </rPh>
    <rPh sb="13" eb="16">
      <t>シヨウリョウ</t>
    </rPh>
    <rPh sb="16" eb="18">
      <t>ミコ</t>
    </rPh>
    <rPh sb="18" eb="19">
      <t>ヒョウ</t>
    </rPh>
    <phoneticPr fontId="11"/>
  </si>
  <si>
    <t>令和８年１月分</t>
    <rPh sb="0" eb="2">
      <t>レイワ</t>
    </rPh>
    <rPh sb="3" eb="4">
      <t>ネン</t>
    </rPh>
    <rPh sb="5" eb="6">
      <t>ガツ</t>
    </rPh>
    <rPh sb="6" eb="7">
      <t>ブン</t>
    </rPh>
    <phoneticPr fontId="11"/>
  </si>
  <si>
    <t>令和８年２月分</t>
    <rPh sb="0" eb="2">
      <t>レイワ</t>
    </rPh>
    <rPh sb="3" eb="4">
      <t>ネン</t>
    </rPh>
    <rPh sb="5" eb="6">
      <t>ガツ</t>
    </rPh>
    <rPh sb="6" eb="7">
      <t>ブン</t>
    </rPh>
    <phoneticPr fontId="11"/>
  </si>
  <si>
    <t>令和８年３月分</t>
    <rPh sb="0" eb="2">
      <t>レイワ</t>
    </rPh>
    <rPh sb="3" eb="4">
      <t>ネン</t>
    </rPh>
    <rPh sb="5" eb="6">
      <t>ガツ</t>
    </rPh>
    <rPh sb="6" eb="7">
      <t>ブン</t>
    </rPh>
    <phoneticPr fontId="11"/>
  </si>
  <si>
    <t>令和8年1月分</t>
    <rPh sb="0" eb="2">
      <t>レイワ</t>
    </rPh>
    <rPh sb="3" eb="4">
      <t>ネン</t>
    </rPh>
    <rPh sb="5" eb="6">
      <t>ガツ</t>
    </rPh>
    <rPh sb="6" eb="7">
      <t>ブン</t>
    </rPh>
    <phoneticPr fontId="11"/>
  </si>
  <si>
    <t>令和8年2月分</t>
    <rPh sb="0" eb="2">
      <t>レイワ</t>
    </rPh>
    <rPh sb="3" eb="4">
      <t>ネン</t>
    </rPh>
    <rPh sb="5" eb="6">
      <t>ガツ</t>
    </rPh>
    <rPh sb="6" eb="7">
      <t>ブン</t>
    </rPh>
    <phoneticPr fontId="11"/>
  </si>
  <si>
    <t>令和8年3月分</t>
    <rPh sb="0" eb="2">
      <t>レイワ</t>
    </rPh>
    <rPh sb="3" eb="4">
      <t>ネン</t>
    </rPh>
    <rPh sb="5" eb="6">
      <t>ガツ</t>
    </rPh>
    <rPh sb="6" eb="7">
      <t>ブン</t>
    </rPh>
    <phoneticPr fontId="11"/>
  </si>
  <si>
    <t xml:space="preserve">＜留意事項＞
〇令和８年1～３月の電力使用量が確認できる書類が必要です。
　 </t>
    <rPh sb="1" eb="5">
      <t>リュウイジコウ</t>
    </rPh>
    <rPh sb="8" eb="10">
      <t>レイワ</t>
    </rPh>
    <rPh sb="11" eb="12">
      <t>ネン</t>
    </rPh>
    <rPh sb="15" eb="16">
      <t>ガツ</t>
    </rPh>
    <rPh sb="17" eb="19">
      <t>デンリョク</t>
    </rPh>
    <rPh sb="19" eb="22">
      <t>シヨウリョウ</t>
    </rPh>
    <rPh sb="23" eb="25">
      <t>カクニン</t>
    </rPh>
    <rPh sb="28" eb="30">
      <t>ショルイ</t>
    </rPh>
    <rPh sb="31" eb="33">
      <t>ヒツヨウ</t>
    </rPh>
    <phoneticPr fontId="11"/>
  </si>
  <si>
    <t>令和　8　年　3　月　1　日</t>
    <rPh sb="0" eb="2">
      <t>レイワ</t>
    </rPh>
    <rPh sb="5" eb="6">
      <t>ネン</t>
    </rPh>
    <rPh sb="9" eb="10">
      <t>ガツ</t>
    </rPh>
    <rPh sb="13" eb="14">
      <t>ニチ</t>
    </rPh>
    <phoneticPr fontId="11"/>
  </si>
  <si>
    <t>宣誓・同意書（第１号様式の３）</t>
    <rPh sb="0" eb="2">
      <t>センセイ</t>
    </rPh>
    <rPh sb="3" eb="6">
      <t>ドウイショ</t>
    </rPh>
    <rPh sb="7" eb="8">
      <t>ダイ</t>
    </rPh>
    <rPh sb="9" eb="10">
      <t>ゴウ</t>
    </rPh>
    <rPh sb="10" eb="12">
      <t>ヨウシキ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</si>
</sst>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0_ "/>
  </numFmts>
  <fonts count="6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10"/>
      <color theme="1"/>
      <name val="ＭＳ Ｐゴシック"/>
      <family val="3"/>
      <charset val="128"/>
    </font>
    <font>
      <sz val="8"/>
      <color theme="1"/>
      <name val="ＭＳ Ｐ明朝"/>
      <family val="1"/>
      <charset val="128"/>
    </font>
    <font>
      <sz val="11"/>
      <color theme="1"/>
      <name val="ＭＳ ゴシック"/>
      <family val="3"/>
      <charset val="128"/>
    </font>
    <font>
      <sz val="9"/>
      <color theme="1"/>
      <name val="ＭＳ Ｐゴシック"/>
      <family val="3"/>
      <charset val="128"/>
      <scheme val="minor"/>
    </font>
    <font>
      <sz val="14"/>
      <color theme="1"/>
      <name val="ＭＳ ゴシック"/>
      <family val="3"/>
      <charset val="128"/>
    </font>
    <font>
      <sz val="6"/>
      <color theme="1"/>
      <name val="ＭＳ Ｐ明朝"/>
      <family val="1"/>
      <charset val="128"/>
    </font>
    <font>
      <sz val="11"/>
      <color theme="1"/>
      <name val="ＭＳ Ｐゴシック"/>
      <family val="2"/>
      <scheme val="minor"/>
    </font>
    <font>
      <sz val="11"/>
      <color theme="1"/>
      <name val="ＭＳ Ｐ明朝"/>
      <family val="1"/>
      <charset val="128"/>
    </font>
    <font>
      <sz val="12"/>
      <color theme="1"/>
      <name val="ＭＳ 明朝"/>
      <family val="1"/>
      <charset val="128"/>
    </font>
    <font>
      <sz val="10"/>
      <name val="ＭＳ 明朝"/>
      <family val="1"/>
      <charset val="128"/>
    </font>
    <font>
      <sz val="11"/>
      <name val="ＭＳ Ｐゴシック"/>
      <family val="3"/>
      <charset val="128"/>
    </font>
    <font>
      <sz val="10.5"/>
      <color theme="1"/>
      <name val="ＭＳ 明朝"/>
      <family val="1"/>
      <charset val="128"/>
    </font>
    <font>
      <sz val="12"/>
      <color theme="1"/>
      <name val="HG教科書体"/>
      <family val="1"/>
      <charset val="128"/>
    </font>
    <font>
      <sz val="12"/>
      <color theme="1"/>
      <name val="HGP教科書体"/>
      <family val="1"/>
      <charset val="128"/>
    </font>
    <font>
      <sz val="10"/>
      <color theme="1"/>
      <name val="HGS教科書体"/>
      <family val="1"/>
      <charset val="128"/>
    </font>
    <font>
      <sz val="10"/>
      <color theme="1"/>
      <name val="HG教科書体"/>
      <family val="1"/>
      <charset val="128"/>
    </font>
    <font>
      <sz val="16"/>
      <color theme="1"/>
      <name val="HG教科書体"/>
      <family val="1"/>
      <charset val="128"/>
    </font>
    <font>
      <sz val="12"/>
      <color theme="1"/>
      <name val="HGS教科書体"/>
      <family val="1"/>
      <charset val="128"/>
    </font>
    <font>
      <sz val="10"/>
      <name val="ＭＳ Ｐ明朝"/>
      <family val="1"/>
      <charset val="128"/>
    </font>
    <font>
      <sz val="12"/>
      <name val="ＭＳ Ｐ明朝"/>
      <family val="1"/>
      <charset val="128"/>
    </font>
    <font>
      <sz val="12"/>
      <name val="HGS教科書体"/>
      <family val="1"/>
      <charset val="128"/>
    </font>
    <font>
      <sz val="8"/>
      <name val="ＭＳ Ｐ明朝"/>
      <family val="1"/>
      <charset val="128"/>
    </font>
    <font>
      <sz val="12"/>
      <name val="HG教科書体"/>
      <family val="1"/>
      <charset val="128"/>
    </font>
    <font>
      <sz val="11"/>
      <name val="HGS教科書体"/>
      <family val="1"/>
      <charset val="128"/>
    </font>
    <font>
      <sz val="10"/>
      <name val="HGS教科書体"/>
      <family val="1"/>
      <charset val="128"/>
    </font>
    <font>
      <sz val="11"/>
      <name val="ＭＳ Ｐ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4"/>
      <color theme="1"/>
      <name val="ＭＳ Ｐゴシック"/>
      <family val="2"/>
      <scheme val="minor"/>
    </font>
    <font>
      <sz val="11"/>
      <name val="ＭＳ Ｐゴシック"/>
      <family val="3"/>
      <charset val="128"/>
      <scheme val="minor"/>
    </font>
    <font>
      <sz val="9"/>
      <name val="ＭＳ Ｐ明朝"/>
      <family val="1"/>
      <charset val="128"/>
    </font>
    <font>
      <sz val="8"/>
      <color theme="1"/>
      <name val="ＭＳ 明朝"/>
      <family val="1"/>
      <charset val="128"/>
    </font>
    <font>
      <sz val="20"/>
      <color theme="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2"/>
      <color theme="1"/>
      <name val="メイリオ"/>
      <family val="3"/>
      <charset val="128"/>
    </font>
    <font>
      <sz val="9"/>
      <color indexed="81"/>
      <name val="MS P ゴシック"/>
      <family val="3"/>
      <charset val="128"/>
    </font>
    <font>
      <sz val="10"/>
      <name val="HGP教科書体"/>
      <family val="1"/>
      <charset val="128"/>
    </font>
    <font>
      <sz val="14"/>
      <name val="HGS教科書体"/>
      <family val="1"/>
      <charset val="128"/>
    </font>
    <font>
      <sz val="11"/>
      <color theme="1"/>
      <name val="ＭＳ Ｐゴシック"/>
      <family val="3"/>
      <charset val="128"/>
      <scheme val="minor"/>
    </font>
    <font>
      <sz val="11"/>
      <color indexed="8"/>
      <name val="ＭＳ Ｐゴシック"/>
      <family val="3"/>
      <charset val="128"/>
    </font>
    <font>
      <sz val="9"/>
      <color theme="0"/>
      <name val="ＭＳ Ｐゴシック"/>
      <family val="3"/>
      <charset val="128"/>
    </font>
    <font>
      <sz val="9"/>
      <color indexed="8"/>
      <name val="ＭＳ Ｐゴシック"/>
      <family val="3"/>
      <charset val="128"/>
    </font>
    <font>
      <b/>
      <sz val="9"/>
      <color indexed="81"/>
      <name val="MS P ゴシック"/>
      <family val="3"/>
      <charset val="128"/>
    </font>
    <font>
      <sz val="9"/>
      <color theme="1"/>
      <name val="ＭＳ Ｐ明朝"/>
      <family val="1"/>
      <charset val="128"/>
    </font>
    <font>
      <b/>
      <u/>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99"/>
        <bgColor indexed="64"/>
      </patternFill>
    </fill>
    <fill>
      <patternFill patternType="solid">
        <fgColor rgb="FFCCFFCC"/>
        <bgColor indexed="64"/>
      </patternFill>
    </fill>
    <fill>
      <patternFill patternType="solid">
        <fgColor rgb="FFFFFFCC"/>
        <bgColor indexed="64"/>
      </patternFill>
    </fill>
  </fills>
  <borders count="106">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7">
    <xf numFmtId="0" fontId="0" fillId="0" borderId="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20" fillId="0" borderId="0"/>
    <xf numFmtId="38" fontId="8" fillId="0" borderId="0" applyFont="0" applyFill="0" applyBorder="0" applyAlignment="0" applyProtection="0">
      <alignment vertical="center"/>
    </xf>
    <xf numFmtId="0" fontId="24" fillId="0" borderId="0">
      <alignment vertical="center"/>
    </xf>
    <xf numFmtId="0" fontId="2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38" fontId="20" fillId="0" borderId="0" applyFont="0" applyFill="0" applyBorder="0" applyAlignment="0" applyProtection="0">
      <alignment vertical="center"/>
    </xf>
    <xf numFmtId="0" fontId="2" fillId="0" borderId="0">
      <alignment vertical="center"/>
    </xf>
    <xf numFmtId="0" fontId="1" fillId="0" borderId="0">
      <alignment vertical="center"/>
    </xf>
    <xf numFmtId="0" fontId="58" fillId="0" borderId="0"/>
    <xf numFmtId="0" fontId="58" fillId="0" borderId="0"/>
  </cellStyleXfs>
  <cellXfs count="532">
    <xf numFmtId="0" fontId="0" fillId="0" borderId="0" xfId="0"/>
    <xf numFmtId="0" fontId="12" fillId="0" borderId="0" xfId="1" applyFont="1">
      <alignment vertical="center"/>
    </xf>
    <xf numFmtId="0" fontId="17" fillId="0" borderId="8" xfId="1" applyFont="1" applyBorder="1" applyAlignment="1">
      <alignment horizontal="center" vertical="center"/>
    </xf>
    <xf numFmtId="0" fontId="17" fillId="0" borderId="8" xfId="1" applyFont="1" applyBorder="1">
      <alignment vertical="center"/>
    </xf>
    <xf numFmtId="0" fontId="17" fillId="0" borderId="9" xfId="1" applyFont="1" applyBorder="1" applyAlignment="1">
      <alignment horizontal="center" vertical="center"/>
    </xf>
    <xf numFmtId="0" fontId="17" fillId="0" borderId="9" xfId="1" applyFont="1" applyBorder="1">
      <alignment vertical="center"/>
    </xf>
    <xf numFmtId="0" fontId="17" fillId="0" borderId="11" xfId="1" applyFont="1" applyBorder="1" applyAlignment="1">
      <alignment horizontal="center" vertical="center"/>
    </xf>
    <xf numFmtId="0" fontId="17" fillId="0" borderId="11" xfId="1" applyFont="1" applyBorder="1">
      <alignment vertical="center"/>
    </xf>
    <xf numFmtId="0" fontId="17" fillId="0" borderId="10" xfId="1" applyFont="1" applyBorder="1" applyAlignment="1">
      <alignment horizontal="center" vertical="center"/>
    </xf>
    <xf numFmtId="0" fontId="17" fillId="0" borderId="10" xfId="1" applyFont="1" applyBorder="1">
      <alignment vertical="center"/>
    </xf>
    <xf numFmtId="0" fontId="17" fillId="0" borderId="23" xfId="1" applyFont="1" applyBorder="1" applyAlignment="1">
      <alignment horizontal="center" vertical="center"/>
    </xf>
    <xf numFmtId="0" fontId="17" fillId="0" borderId="23" xfId="1" applyFont="1" applyBorder="1">
      <alignment vertical="center"/>
    </xf>
    <xf numFmtId="0" fontId="12" fillId="0" borderId="16" xfId="1" applyFont="1" applyBorder="1">
      <alignment vertical="center"/>
    </xf>
    <xf numFmtId="0" fontId="16" fillId="3" borderId="0" xfId="1" applyFont="1" applyFill="1" applyAlignment="1">
      <alignment horizontal="left" vertical="center"/>
    </xf>
    <xf numFmtId="0" fontId="14" fillId="3" borderId="0" xfId="1" applyFont="1" applyFill="1" applyAlignment="1">
      <alignment horizontal="center" vertical="center"/>
    </xf>
    <xf numFmtId="0" fontId="12" fillId="3" borderId="0" xfId="1" applyFont="1" applyFill="1">
      <alignment vertical="center"/>
    </xf>
    <xf numFmtId="49" fontId="26" fillId="0" borderId="53" xfId="1" applyNumberFormat="1" applyFont="1" applyBorder="1" applyAlignment="1" applyProtection="1">
      <alignment horizontal="center" vertical="center"/>
      <protection locked="0"/>
    </xf>
    <xf numFmtId="49" fontId="26" fillId="3" borderId="54" xfId="1" applyNumberFormat="1" applyFont="1" applyFill="1" applyBorder="1" applyAlignment="1" applyProtection="1">
      <alignment horizontal="center" vertical="center"/>
      <protection locked="0"/>
    </xf>
    <xf numFmtId="49" fontId="26" fillId="3" borderId="54" xfId="1" quotePrefix="1" applyNumberFormat="1" applyFont="1" applyFill="1" applyBorder="1" applyAlignment="1" applyProtection="1">
      <alignment horizontal="center" vertical="center"/>
      <protection locked="0"/>
    </xf>
    <xf numFmtId="49" fontId="26" fillId="3" borderId="55" xfId="1" applyNumberFormat="1" applyFont="1" applyFill="1" applyBorder="1" applyAlignment="1" applyProtection="1">
      <alignment horizontal="center" vertical="center"/>
      <protection locked="0"/>
    </xf>
    <xf numFmtId="0" fontId="17" fillId="0" borderId="14" xfId="1" applyFont="1" applyBorder="1">
      <alignment vertical="center"/>
    </xf>
    <xf numFmtId="0" fontId="17" fillId="0" borderId="14" xfId="1" applyFont="1" applyBorder="1" applyAlignment="1">
      <alignment horizontal="center" vertical="center"/>
    </xf>
    <xf numFmtId="0" fontId="12" fillId="3" borderId="0" xfId="1" applyFont="1" applyFill="1" applyAlignment="1">
      <alignment horizontal="left" vertical="center"/>
    </xf>
    <xf numFmtId="0" fontId="12" fillId="3" borderId="0" xfId="17" applyFont="1" applyFill="1">
      <alignment vertical="center"/>
    </xf>
    <xf numFmtId="0" fontId="12" fillId="0" borderId="0" xfId="20" applyFont="1">
      <alignment vertical="center"/>
    </xf>
    <xf numFmtId="0" fontId="32" fillId="3" borderId="0" xfId="1" applyFont="1" applyFill="1">
      <alignment vertical="center"/>
    </xf>
    <xf numFmtId="0" fontId="32" fillId="3" borderId="0" xfId="1" applyFont="1" applyFill="1" applyAlignment="1">
      <alignment horizontal="left" vertical="center"/>
    </xf>
    <xf numFmtId="0" fontId="33" fillId="3" borderId="0" xfId="1" applyFont="1" applyFill="1" applyAlignment="1">
      <alignment horizontal="left"/>
    </xf>
    <xf numFmtId="0" fontId="32" fillId="0" borderId="0" xfId="1" applyFont="1">
      <alignment vertical="center"/>
    </xf>
    <xf numFmtId="0" fontId="16" fillId="3" borderId="0" xfId="17" applyFont="1" applyFill="1" applyAlignment="1">
      <alignment horizontal="left" vertical="center"/>
    </xf>
    <xf numFmtId="0" fontId="16" fillId="0" borderId="0" xfId="1" applyFont="1">
      <alignment vertical="center"/>
    </xf>
    <xf numFmtId="0" fontId="12" fillId="2" borderId="41" xfId="1" applyFont="1" applyFill="1" applyBorder="1">
      <alignment vertical="center"/>
    </xf>
    <xf numFmtId="0" fontId="12" fillId="2" borderId="76" xfId="1" applyFont="1" applyFill="1" applyBorder="1">
      <alignment vertical="center"/>
    </xf>
    <xf numFmtId="0" fontId="12" fillId="2" borderId="34" xfId="1" applyFont="1" applyFill="1" applyBorder="1">
      <alignment vertical="center"/>
    </xf>
    <xf numFmtId="0" fontId="12" fillId="2" borderId="40" xfId="1" applyFont="1" applyFill="1" applyBorder="1">
      <alignment vertical="center"/>
    </xf>
    <xf numFmtId="0" fontId="12" fillId="2" borderId="14" xfId="1" applyFont="1" applyFill="1" applyBorder="1">
      <alignment vertical="center"/>
    </xf>
    <xf numFmtId="0" fontId="12" fillId="2" borderId="18" xfId="1" applyFont="1" applyFill="1" applyBorder="1">
      <alignment vertical="center"/>
    </xf>
    <xf numFmtId="0" fontId="12" fillId="2" borderId="77" xfId="1" applyFont="1" applyFill="1" applyBorder="1">
      <alignment vertical="center"/>
    </xf>
    <xf numFmtId="0" fontId="12" fillId="2" borderId="13" xfId="1" applyFont="1" applyFill="1" applyBorder="1">
      <alignment vertical="center"/>
    </xf>
    <xf numFmtId="0" fontId="21" fillId="3" borderId="0" xfId="1" applyFont="1" applyFill="1" applyAlignment="1">
      <alignment horizontal="left" vertical="center"/>
    </xf>
    <xf numFmtId="0" fontId="40" fillId="3" borderId="0" xfId="20" applyFont="1" applyFill="1" applyAlignment="1">
      <alignment horizontal="left" vertical="center"/>
    </xf>
    <xf numFmtId="0" fontId="40" fillId="0" borderId="0" xfId="20" applyFont="1">
      <alignment vertical="center"/>
    </xf>
    <xf numFmtId="0" fontId="40" fillId="0" borderId="0" xfId="20" applyFont="1" applyAlignment="1">
      <alignment horizontal="center" vertical="center"/>
    </xf>
    <xf numFmtId="0" fontId="40" fillId="3" borderId="0" xfId="20" applyFont="1" applyFill="1">
      <alignment vertical="center"/>
    </xf>
    <xf numFmtId="0" fontId="40" fillId="3" borderId="0" xfId="20" applyFont="1" applyFill="1" applyAlignment="1">
      <alignment horizontal="left"/>
    </xf>
    <xf numFmtId="0" fontId="41" fillId="3" borderId="18" xfId="20" applyFont="1" applyFill="1" applyBorder="1" applyAlignment="1">
      <alignment horizontal="center" vertical="center" wrapText="1"/>
    </xf>
    <xf numFmtId="0" fontId="41" fillId="3" borderId="83" xfId="20" applyFont="1" applyFill="1" applyBorder="1" applyAlignment="1">
      <alignment horizontal="center" vertical="center" wrapText="1"/>
    </xf>
    <xf numFmtId="0" fontId="42" fillId="3" borderId="18" xfId="20" applyFont="1" applyFill="1" applyBorder="1" applyAlignment="1">
      <alignment horizontal="right" vertical="center"/>
    </xf>
    <xf numFmtId="0" fontId="40" fillId="3" borderId="0" xfId="20" applyFont="1" applyFill="1" applyAlignment="1">
      <alignment horizontal="center" vertical="center"/>
    </xf>
    <xf numFmtId="0" fontId="40" fillId="3" borderId="0" xfId="20" applyFont="1" applyFill="1" applyAlignment="1">
      <alignment horizontal="center" vertical="center" shrinkToFit="1"/>
    </xf>
    <xf numFmtId="0" fontId="43" fillId="3" borderId="0" xfId="21" applyFont="1" applyFill="1" applyAlignment="1">
      <alignment horizontal="left" vertical="top"/>
    </xf>
    <xf numFmtId="0" fontId="43" fillId="3" borderId="0" xfId="21" applyFont="1" applyFill="1" applyAlignment="1">
      <alignment horizontal="left" vertical="center"/>
    </xf>
    <xf numFmtId="0" fontId="40" fillId="3" borderId="0" xfId="21" applyFont="1" applyFill="1" applyAlignment="1" applyProtection="1">
      <alignment horizontal="center"/>
      <protection locked="0"/>
    </xf>
    <xf numFmtId="0" fontId="40" fillId="3" borderId="0" xfId="21" applyFont="1" applyFill="1" applyAlignment="1" applyProtection="1">
      <alignment horizontal="center" vertical="top"/>
      <protection locked="0"/>
    </xf>
    <xf numFmtId="0" fontId="44" fillId="3" borderId="0" xfId="21" applyFont="1" applyFill="1" applyAlignment="1">
      <alignment vertical="top"/>
    </xf>
    <xf numFmtId="0" fontId="40" fillId="0" borderId="0" xfId="21" applyFont="1" applyAlignment="1">
      <alignment vertical="top"/>
    </xf>
    <xf numFmtId="0" fontId="40" fillId="0" borderId="0" xfId="21" applyFont="1" applyAlignment="1">
      <alignment horizontal="center" vertical="top"/>
    </xf>
    <xf numFmtId="0" fontId="44" fillId="3" borderId="0" xfId="21" applyFont="1" applyFill="1" applyAlignment="1">
      <alignment horizontal="left" vertical="center"/>
    </xf>
    <xf numFmtId="0" fontId="40" fillId="0" borderId="21" xfId="21" applyFont="1" applyBorder="1" applyAlignment="1">
      <alignment horizontal="center" vertical="center" wrapText="1"/>
    </xf>
    <xf numFmtId="0" fontId="40" fillId="0" borderId="0" xfId="21" applyFont="1">
      <alignment vertical="center"/>
    </xf>
    <xf numFmtId="0" fontId="40" fillId="0" borderId="0" xfId="21" applyFont="1" applyAlignment="1">
      <alignment horizontal="center" vertical="center"/>
    </xf>
    <xf numFmtId="0" fontId="44" fillId="3" borderId="0" xfId="21" applyFont="1" applyFill="1">
      <alignment vertical="center"/>
    </xf>
    <xf numFmtId="0" fontId="40" fillId="3" borderId="0" xfId="21" applyFont="1" applyFill="1" applyAlignment="1">
      <alignment vertical="center" wrapText="1"/>
    </xf>
    <xf numFmtId="0" fontId="45" fillId="0" borderId="0" xfId="0" applyFont="1"/>
    <xf numFmtId="0" fontId="0" fillId="0" borderId="21" xfId="0" applyBorder="1"/>
    <xf numFmtId="0" fontId="0" fillId="0" borderId="25" xfId="0" applyBorder="1"/>
    <xf numFmtId="0" fontId="0" fillId="0" borderId="14" xfId="0" applyBorder="1"/>
    <xf numFmtId="0" fontId="0" fillId="0" borderId="15" xfId="0" applyBorder="1"/>
    <xf numFmtId="0" fontId="0" fillId="0" borderId="26" xfId="0" applyBorder="1"/>
    <xf numFmtId="0" fontId="0" fillId="0" borderId="57" xfId="0" applyBorder="1"/>
    <xf numFmtId="0" fontId="0" fillId="0" borderId="27" xfId="0" applyBorder="1"/>
    <xf numFmtId="0" fontId="0" fillId="0" borderId="22" xfId="0" applyBorder="1"/>
    <xf numFmtId="0" fontId="48" fillId="3" borderId="0" xfId="20" applyFont="1" applyFill="1" applyAlignment="1">
      <alignment horizontal="right" vertical="center"/>
    </xf>
    <xf numFmtId="0" fontId="12" fillId="2" borderId="63" xfId="1" applyFont="1" applyFill="1" applyBorder="1">
      <alignment vertical="center"/>
    </xf>
    <xf numFmtId="0" fontId="12" fillId="2" borderId="51" xfId="1" applyFont="1" applyFill="1" applyBorder="1">
      <alignment vertical="center"/>
    </xf>
    <xf numFmtId="0" fontId="12" fillId="2" borderId="65" xfId="1" applyFont="1" applyFill="1" applyBorder="1">
      <alignment vertical="center"/>
    </xf>
    <xf numFmtId="0" fontId="12" fillId="2" borderId="66" xfId="1" applyFont="1" applyFill="1" applyBorder="1">
      <alignment vertical="center"/>
    </xf>
    <xf numFmtId="0" fontId="40" fillId="3" borderId="0" xfId="21" applyFont="1" applyFill="1" applyAlignment="1" applyProtection="1">
      <alignment horizontal="left"/>
      <protection locked="0"/>
    </xf>
    <xf numFmtId="0" fontId="25" fillId="0" borderId="16" xfId="0" applyFont="1" applyBorder="1" applyAlignment="1">
      <alignment vertical="center" wrapText="1"/>
    </xf>
    <xf numFmtId="0" fontId="25" fillId="0" borderId="16" xfId="0" applyFont="1" applyBorder="1" applyAlignment="1">
      <alignment horizontal="justify" vertical="center" wrapText="1"/>
    </xf>
    <xf numFmtId="0" fontId="12" fillId="0" borderId="16" xfId="20" applyFont="1" applyBorder="1">
      <alignment vertical="center"/>
    </xf>
    <xf numFmtId="0" fontId="22" fillId="0" borderId="0" xfId="0" applyFont="1"/>
    <xf numFmtId="0" fontId="22" fillId="0" borderId="26" xfId="0" applyFont="1" applyBorder="1"/>
    <xf numFmtId="0" fontId="22" fillId="0" borderId="57" xfId="0" applyFont="1" applyBorder="1"/>
    <xf numFmtId="0" fontId="40" fillId="0" borderId="0" xfId="0" applyFont="1" applyAlignment="1">
      <alignment vertical="center" wrapText="1"/>
    </xf>
    <xf numFmtId="0" fontId="50" fillId="0" borderId="0" xfId="0" applyFont="1" applyAlignment="1">
      <alignment vertical="center"/>
    </xf>
    <xf numFmtId="0" fontId="52" fillId="5" borderId="19" xfId="0" applyFont="1" applyFill="1" applyBorder="1" applyAlignment="1">
      <alignment horizontal="center" vertical="center" wrapText="1"/>
    </xf>
    <xf numFmtId="38" fontId="22" fillId="5" borderId="91" xfId="22" applyFont="1" applyFill="1" applyBorder="1" applyAlignment="1">
      <alignment horizontal="center" vertical="center" wrapText="1"/>
    </xf>
    <xf numFmtId="38" fontId="22" fillId="0" borderId="87" xfId="22" applyFont="1" applyBorder="1" applyAlignment="1"/>
    <xf numFmtId="38" fontId="22" fillId="0" borderId="81" xfId="22" applyFont="1" applyBorder="1" applyAlignment="1"/>
    <xf numFmtId="38" fontId="22" fillId="0" borderId="64" xfId="22" applyFont="1" applyFill="1" applyBorder="1" applyAlignment="1"/>
    <xf numFmtId="38" fontId="22" fillId="0" borderId="0" xfId="22" applyFont="1" applyFill="1" applyBorder="1" applyAlignment="1"/>
    <xf numFmtId="38" fontId="22" fillId="0" borderId="0" xfId="22" applyFont="1" applyBorder="1" applyAlignment="1"/>
    <xf numFmtId="0" fontId="22" fillId="5" borderId="84" xfId="0" applyFont="1" applyFill="1" applyBorder="1" applyAlignment="1">
      <alignment horizontal="center" vertical="center"/>
    </xf>
    <xf numFmtId="0" fontId="22" fillId="5" borderId="24" xfId="0" applyFont="1" applyFill="1" applyBorder="1" applyAlignment="1">
      <alignment horizontal="center" vertical="center"/>
    </xf>
    <xf numFmtId="0" fontId="22" fillId="0" borderId="77" xfId="0" applyFont="1" applyBorder="1" applyAlignment="1">
      <alignment vertical="center" wrapText="1"/>
    </xf>
    <xf numFmtId="0" fontId="22" fillId="0" borderId="24" xfId="0" applyFont="1" applyBorder="1" applyAlignment="1">
      <alignment vertical="center" wrapText="1"/>
    </xf>
    <xf numFmtId="38" fontId="22" fillId="0" borderId="75" xfId="22" applyFont="1" applyBorder="1" applyAlignment="1">
      <alignment vertical="center"/>
    </xf>
    <xf numFmtId="38" fontId="22" fillId="0" borderId="19" xfId="22" applyFont="1" applyBorder="1" applyAlignment="1">
      <alignment vertical="center"/>
    </xf>
    <xf numFmtId="0" fontId="22" fillId="0" borderId="65" xfId="0" applyFont="1" applyBorder="1" applyAlignment="1">
      <alignment vertical="center" wrapText="1"/>
    </xf>
    <xf numFmtId="0" fontId="22" fillId="0" borderId="79" xfId="0" applyFont="1" applyBorder="1" applyAlignment="1">
      <alignment vertical="center" wrapText="1"/>
    </xf>
    <xf numFmtId="38" fontId="22" fillId="0" borderId="87" xfId="22" applyFont="1" applyBorder="1" applyAlignment="1">
      <alignment vertical="center"/>
    </xf>
    <xf numFmtId="38" fontId="22" fillId="0" borderId="81" xfId="22" applyFont="1" applyBorder="1" applyAlignment="1">
      <alignment vertical="center"/>
    </xf>
    <xf numFmtId="0" fontId="22" fillId="0" borderId="41" xfId="0" applyFont="1" applyBorder="1"/>
    <xf numFmtId="0" fontId="22" fillId="5" borderId="68" xfId="0" applyFont="1" applyFill="1" applyBorder="1" applyAlignment="1">
      <alignment horizontal="center" vertical="center" wrapText="1"/>
    </xf>
    <xf numFmtId="0" fontId="22" fillId="5" borderId="96" xfId="0" applyFont="1" applyFill="1" applyBorder="1" applyAlignment="1">
      <alignment horizontal="center" vertical="center" wrapText="1"/>
    </xf>
    <xf numFmtId="0" fontId="22" fillId="5" borderId="45" xfId="0" applyFont="1" applyFill="1" applyBorder="1" applyAlignment="1">
      <alignment horizontal="center" vertical="center" wrapText="1"/>
    </xf>
    <xf numFmtId="0" fontId="22" fillId="0" borderId="27" xfId="0" applyFont="1" applyBorder="1"/>
    <xf numFmtId="0" fontId="22" fillId="0" borderId="21" xfId="0" applyFont="1" applyBorder="1"/>
    <xf numFmtId="0" fontId="22" fillId="0" borderId="22" xfId="0" applyFont="1" applyBorder="1"/>
    <xf numFmtId="0" fontId="53" fillId="0" borderId="0" xfId="0" applyFont="1" applyAlignment="1">
      <alignment horizontal="right"/>
    </xf>
    <xf numFmtId="38" fontId="22" fillId="0" borderId="92" xfId="22" applyFont="1" applyBorder="1" applyAlignment="1"/>
    <xf numFmtId="38" fontId="22" fillId="0" borderId="93" xfId="22" applyFont="1" applyBorder="1" applyAlignment="1"/>
    <xf numFmtId="0" fontId="38" fillId="0" borderId="35" xfId="1" applyFont="1" applyBorder="1" applyAlignment="1">
      <alignment vertical="center" wrapText="1"/>
    </xf>
    <xf numFmtId="0" fontId="17" fillId="0" borderId="0" xfId="24" applyFont="1">
      <alignment vertical="center"/>
    </xf>
    <xf numFmtId="0" fontId="57" fillId="0" borderId="0" xfId="24" applyFont="1" applyAlignment="1">
      <alignment horizontal="left" vertical="center"/>
    </xf>
    <xf numFmtId="0" fontId="17" fillId="0" borderId="0" xfId="24" applyFont="1" applyAlignment="1">
      <alignment horizontal="center" vertical="center"/>
    </xf>
    <xf numFmtId="0" fontId="17" fillId="0" borderId="0" xfId="24" applyFont="1" applyAlignment="1">
      <alignment horizontal="left" vertical="center"/>
    </xf>
    <xf numFmtId="0" fontId="59" fillId="6" borderId="91" xfId="25" applyFont="1" applyFill="1" applyBorder="1" applyAlignment="1">
      <alignment horizontal="center" vertical="center"/>
    </xf>
    <xf numFmtId="0" fontId="59" fillId="6" borderId="19" xfId="25" applyFont="1" applyFill="1" applyBorder="1" applyAlignment="1">
      <alignment horizontal="center" vertical="center"/>
    </xf>
    <xf numFmtId="0" fontId="59" fillId="6" borderId="16" xfId="25" applyFont="1" applyFill="1" applyBorder="1" applyAlignment="1">
      <alignment horizontal="center" vertical="center"/>
    </xf>
    <xf numFmtId="0" fontId="1" fillId="0" borderId="0" xfId="24">
      <alignment vertical="center"/>
    </xf>
    <xf numFmtId="0" fontId="60" fillId="7" borderId="99" xfId="26" applyFont="1" applyFill="1" applyBorder="1" applyAlignment="1">
      <alignment horizontal="center" vertical="center" wrapText="1"/>
    </xf>
    <xf numFmtId="0" fontId="17" fillId="0" borderId="8" xfId="24" applyFont="1" applyBorder="1" applyAlignment="1">
      <alignment horizontal="center" vertical="center"/>
    </xf>
    <xf numFmtId="0" fontId="60" fillId="7" borderId="100" xfId="26" applyFont="1" applyFill="1" applyBorder="1" applyAlignment="1">
      <alignment horizontal="center" vertical="center" wrapText="1"/>
    </xf>
    <xf numFmtId="0" fontId="17" fillId="0" borderId="9" xfId="24" applyFont="1" applyBorder="1" applyAlignment="1">
      <alignment horizontal="center" vertical="center"/>
    </xf>
    <xf numFmtId="0" fontId="60" fillId="7" borderId="101" xfId="26" applyFont="1" applyFill="1" applyBorder="1" applyAlignment="1">
      <alignment horizontal="center" vertical="center" wrapText="1"/>
    </xf>
    <xf numFmtId="0" fontId="17" fillId="0" borderId="11" xfId="24" applyFont="1" applyBorder="1" applyAlignment="1">
      <alignment horizontal="center" vertical="center"/>
    </xf>
    <xf numFmtId="0" fontId="60" fillId="7" borderId="102" xfId="26" applyFont="1" applyFill="1" applyBorder="1" applyAlignment="1">
      <alignment horizontal="center" vertical="center" wrapText="1"/>
    </xf>
    <xf numFmtId="0" fontId="17" fillId="0" borderId="10" xfId="24" applyFont="1" applyBorder="1" applyAlignment="1">
      <alignment horizontal="center" vertical="center"/>
    </xf>
    <xf numFmtId="0" fontId="60" fillId="7" borderId="103" xfId="26" applyFont="1" applyFill="1" applyBorder="1" applyAlignment="1">
      <alignment horizontal="center" vertical="center" wrapText="1"/>
    </xf>
    <xf numFmtId="0" fontId="60" fillId="7" borderId="93" xfId="26" applyFont="1" applyFill="1" applyBorder="1" applyAlignment="1">
      <alignment horizontal="center" vertical="center" wrapText="1"/>
    </xf>
    <xf numFmtId="0" fontId="17" fillId="0" borderId="23" xfId="24" applyFont="1" applyBorder="1" applyAlignment="1">
      <alignment horizontal="center" vertical="center"/>
    </xf>
    <xf numFmtId="0" fontId="52" fillId="5" borderId="94" xfId="0" applyFont="1" applyFill="1" applyBorder="1" applyAlignment="1">
      <alignment horizontal="center" vertical="center" wrapText="1"/>
    </xf>
    <xf numFmtId="38" fontId="22" fillId="5" borderId="95" xfId="22" applyFont="1" applyFill="1" applyBorder="1" applyAlignment="1">
      <alignment horizontal="center"/>
    </xf>
    <xf numFmtId="0" fontId="52" fillId="5" borderId="77" xfId="0" applyFont="1" applyFill="1" applyBorder="1" applyAlignment="1">
      <alignment horizontal="center" vertical="center" wrapText="1"/>
    </xf>
    <xf numFmtId="0" fontId="52" fillId="5" borderId="16" xfId="0" applyFont="1" applyFill="1" applyBorder="1" applyAlignment="1">
      <alignment horizontal="center" vertical="center" wrapText="1"/>
    </xf>
    <xf numFmtId="0" fontId="40" fillId="0" borderId="0" xfId="21" applyFont="1" applyAlignment="1">
      <alignment horizontal="center" vertical="center" wrapText="1"/>
    </xf>
    <xf numFmtId="0" fontId="42" fillId="9" borderId="18" xfId="20" applyFont="1" applyFill="1" applyBorder="1" applyAlignment="1">
      <alignment horizontal="center" vertical="center"/>
    </xf>
    <xf numFmtId="0" fontId="42" fillId="9" borderId="16" xfId="20" applyFont="1" applyFill="1" applyBorder="1" applyAlignment="1">
      <alignment horizontal="center" vertical="center"/>
    </xf>
    <xf numFmtId="0" fontId="42" fillId="9" borderId="16" xfId="20" applyFont="1" applyFill="1" applyBorder="1" applyAlignment="1">
      <alignment horizontal="right" vertical="center"/>
    </xf>
    <xf numFmtId="0" fontId="62" fillId="2" borderId="34" xfId="1" applyFont="1" applyFill="1" applyBorder="1">
      <alignment vertical="center"/>
    </xf>
    <xf numFmtId="38" fontId="22" fillId="9" borderId="68" xfId="22" applyFont="1" applyFill="1" applyBorder="1" applyAlignment="1">
      <alignment vertical="center"/>
    </xf>
    <xf numFmtId="38" fontId="22" fillId="9" borderId="69" xfId="22" applyFont="1" applyFill="1" applyBorder="1" applyAlignment="1">
      <alignment vertical="center"/>
    </xf>
    <xf numFmtId="38" fontId="22" fillId="9" borderId="94" xfId="22" applyFont="1" applyFill="1" applyBorder="1" applyAlignment="1">
      <alignment vertical="center"/>
    </xf>
    <xf numFmtId="38" fontId="22" fillId="9" borderId="95" xfId="22" applyFont="1" applyFill="1" applyBorder="1" applyAlignment="1">
      <alignment vertical="center"/>
    </xf>
    <xf numFmtId="38" fontId="22" fillId="9" borderId="45" xfId="22" applyFont="1" applyFill="1" applyBorder="1" applyAlignment="1">
      <alignment vertical="center"/>
    </xf>
    <xf numFmtId="38" fontId="22" fillId="9" borderId="98" xfId="22" applyFont="1" applyFill="1" applyBorder="1" applyAlignment="1">
      <alignment vertical="center"/>
    </xf>
    <xf numFmtId="0" fontId="12"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17" fillId="0" borderId="11" xfId="1" applyFont="1" applyBorder="1" applyProtection="1">
      <alignment vertical="center"/>
      <protection locked="0"/>
    </xf>
    <xf numFmtId="0" fontId="17" fillId="0" borderId="11" xfId="1" applyFont="1" applyBorder="1" applyAlignment="1" applyProtection="1">
      <alignment horizontal="center" vertical="center"/>
      <protection locked="0"/>
    </xf>
    <xf numFmtId="0" fontId="25" fillId="0" borderId="16" xfId="0" applyFont="1" applyBorder="1" applyAlignment="1" applyProtection="1">
      <alignment vertical="center" wrapText="1"/>
      <protection locked="0"/>
    </xf>
    <xf numFmtId="0" fontId="12" fillId="0" borderId="16" xfId="1" applyFont="1" applyBorder="1" applyProtection="1">
      <alignment vertical="center"/>
      <protection locked="0"/>
    </xf>
    <xf numFmtId="0" fontId="17" fillId="0" borderId="8" xfId="1" applyFont="1" applyBorder="1" applyProtection="1">
      <alignment vertical="center"/>
      <protection locked="0"/>
    </xf>
    <xf numFmtId="0" fontId="17" fillId="0" borderId="8" xfId="1" applyFont="1" applyBorder="1" applyAlignment="1" applyProtection="1">
      <alignment horizontal="center" vertical="center"/>
      <protection locked="0"/>
    </xf>
    <xf numFmtId="0" fontId="32" fillId="3" borderId="0" xfId="1" applyFont="1" applyFill="1" applyProtection="1">
      <alignment vertical="center"/>
      <protection locked="0"/>
    </xf>
    <xf numFmtId="0" fontId="32" fillId="3" borderId="0" xfId="1" applyFont="1" applyFill="1" applyAlignment="1" applyProtection="1">
      <alignment horizontal="left" vertical="center"/>
      <protection locked="0"/>
    </xf>
    <xf numFmtId="0" fontId="17" fillId="0" borderId="10" xfId="1" applyFont="1" applyBorder="1" applyProtection="1">
      <alignment vertical="center"/>
      <protection locked="0"/>
    </xf>
    <xf numFmtId="0" fontId="17" fillId="0" borderId="10" xfId="1" applyFont="1" applyBorder="1" applyAlignment="1" applyProtection="1">
      <alignment horizontal="center" vertical="center"/>
      <protection locked="0"/>
    </xf>
    <xf numFmtId="0" fontId="33" fillId="3" borderId="0" xfId="1" applyFont="1" applyFill="1" applyAlignment="1" applyProtection="1">
      <alignment horizontal="left"/>
      <protection locked="0"/>
    </xf>
    <xf numFmtId="0" fontId="12" fillId="3" borderId="0" xfId="1" applyFont="1" applyFill="1" applyProtection="1">
      <alignment vertical="center"/>
      <protection locked="0"/>
    </xf>
    <xf numFmtId="0" fontId="25" fillId="0" borderId="16" xfId="0" applyFont="1" applyBorder="1" applyAlignment="1" applyProtection="1">
      <alignment horizontal="justify" vertical="center" wrapText="1"/>
      <protection locked="0"/>
    </xf>
    <xf numFmtId="0" fontId="21" fillId="3" borderId="0" xfId="1" applyFont="1" applyFill="1" applyAlignment="1" applyProtection="1">
      <alignment horizontal="left" vertical="center"/>
      <protection locked="0"/>
    </xf>
    <xf numFmtId="0" fontId="16" fillId="3" borderId="0" xfId="1" applyFont="1" applyFill="1" applyAlignment="1" applyProtection="1">
      <alignment horizontal="left" vertical="center"/>
      <protection locked="0"/>
    </xf>
    <xf numFmtId="0" fontId="17" fillId="0" borderId="9" xfId="1" applyFont="1" applyBorder="1" applyProtection="1">
      <alignment vertical="center"/>
      <protection locked="0"/>
    </xf>
    <xf numFmtId="0" fontId="17" fillId="0" borderId="9" xfId="1" applyFont="1" applyBorder="1" applyAlignment="1" applyProtection="1">
      <alignment horizontal="center" vertical="center"/>
      <protection locked="0"/>
    </xf>
    <xf numFmtId="0" fontId="32" fillId="0" borderId="0" xfId="1" applyFont="1" applyProtection="1">
      <alignment vertical="center"/>
      <protection locked="0"/>
    </xf>
    <xf numFmtId="0" fontId="17" fillId="0" borderId="23" xfId="1" applyFont="1" applyBorder="1" applyProtection="1">
      <alignment vertical="center"/>
      <protection locked="0"/>
    </xf>
    <xf numFmtId="0" fontId="17" fillId="0" borderId="23" xfId="1" applyFont="1" applyBorder="1" applyAlignment="1" applyProtection="1">
      <alignment horizontal="center" vertical="center"/>
      <protection locked="0"/>
    </xf>
    <xf numFmtId="0" fontId="12" fillId="0" borderId="16" xfId="20" applyFont="1" applyBorder="1" applyProtection="1">
      <alignment vertical="center"/>
      <protection locked="0"/>
    </xf>
    <xf numFmtId="0" fontId="17" fillId="0" borderId="14" xfId="1" applyFont="1" applyBorder="1" applyProtection="1">
      <alignment vertical="center"/>
      <protection locked="0"/>
    </xf>
    <xf numFmtId="0" fontId="17" fillId="0" borderId="14" xfId="1" applyFont="1" applyBorder="1" applyAlignment="1" applyProtection="1">
      <alignment horizontal="center" vertical="center"/>
      <protection locked="0"/>
    </xf>
    <xf numFmtId="0" fontId="12" fillId="0" borderId="0" xfId="20" applyFont="1" applyProtection="1">
      <alignment vertical="center"/>
      <protection locked="0"/>
    </xf>
    <xf numFmtId="0" fontId="38" fillId="0" borderId="35" xfId="1" applyFont="1" applyBorder="1" applyAlignment="1" applyProtection="1">
      <alignment vertical="center" wrapText="1"/>
      <protection locked="0"/>
    </xf>
    <xf numFmtId="0" fontId="14" fillId="3" borderId="0" xfId="1" applyFont="1" applyFill="1" applyAlignment="1" applyProtection="1">
      <alignment horizontal="center" vertical="center"/>
      <protection locked="0"/>
    </xf>
    <xf numFmtId="0" fontId="16" fillId="3" borderId="0" xfId="17" applyFont="1" applyFill="1" applyAlignment="1" applyProtection="1">
      <alignment horizontal="left" vertical="center"/>
      <protection locked="0"/>
    </xf>
    <xf numFmtId="0" fontId="12" fillId="3" borderId="0" xfId="17" applyFont="1" applyFill="1" applyProtection="1">
      <alignment vertical="center"/>
      <protection locked="0"/>
    </xf>
    <xf numFmtId="0" fontId="12" fillId="2" borderId="40" xfId="1" applyFont="1" applyFill="1" applyBorder="1" applyProtection="1">
      <alignment vertical="center"/>
      <protection locked="0"/>
    </xf>
    <xf numFmtId="0" fontId="12" fillId="2" borderId="41" xfId="1" applyFont="1" applyFill="1" applyBorder="1" applyProtection="1">
      <alignment vertical="center"/>
      <protection locked="0"/>
    </xf>
    <xf numFmtId="0" fontId="12" fillId="2" borderId="76" xfId="1" applyFont="1" applyFill="1" applyBorder="1" applyProtection="1">
      <alignment vertical="center"/>
      <protection locked="0"/>
    </xf>
    <xf numFmtId="0" fontId="62" fillId="2" borderId="34" xfId="1" applyFont="1" applyFill="1" applyBorder="1" applyProtection="1">
      <alignment vertical="center"/>
      <protection locked="0"/>
    </xf>
    <xf numFmtId="0" fontId="12" fillId="2" borderId="34" xfId="1" applyFont="1" applyFill="1" applyBorder="1" applyProtection="1">
      <alignment vertical="center"/>
      <protection locked="0"/>
    </xf>
    <xf numFmtId="0" fontId="16" fillId="0" borderId="0" xfId="1" applyFont="1" applyProtection="1">
      <alignment vertical="center"/>
      <protection locked="0"/>
    </xf>
    <xf numFmtId="0" fontId="15" fillId="2" borderId="63" xfId="1" applyFont="1" applyFill="1" applyBorder="1" applyProtection="1">
      <alignment vertical="center"/>
      <protection locked="0"/>
    </xf>
    <xf numFmtId="0" fontId="62" fillId="2" borderId="51" xfId="1" applyFont="1" applyFill="1" applyBorder="1" applyProtection="1">
      <alignment vertical="center"/>
      <protection locked="0"/>
    </xf>
    <xf numFmtId="0" fontId="62" fillId="0" borderId="0" xfId="1" applyFont="1" applyProtection="1">
      <alignment vertical="center"/>
      <protection locked="0"/>
    </xf>
    <xf numFmtId="0" fontId="62" fillId="0" borderId="0" xfId="20" applyFont="1" applyProtection="1">
      <alignment vertical="center"/>
      <protection locked="0"/>
    </xf>
    <xf numFmtId="0" fontId="15" fillId="2" borderId="77" xfId="1" applyFont="1" applyFill="1" applyBorder="1" applyProtection="1">
      <alignment vertical="center"/>
      <protection locked="0"/>
    </xf>
    <xf numFmtId="0" fontId="12" fillId="2" borderId="18" xfId="1" applyFont="1" applyFill="1" applyBorder="1" applyProtection="1">
      <alignment vertical="center"/>
      <protection locked="0"/>
    </xf>
    <xf numFmtId="0" fontId="15" fillId="2" borderId="13" xfId="1" applyFont="1" applyFill="1" applyBorder="1" applyProtection="1">
      <alignment vertical="center"/>
      <protection locked="0"/>
    </xf>
    <xf numFmtId="0" fontId="12" fillId="2" borderId="14" xfId="1" applyFont="1" applyFill="1" applyBorder="1" applyProtection="1">
      <alignment vertical="center"/>
      <protection locked="0"/>
    </xf>
    <xf numFmtId="0" fontId="15" fillId="2" borderId="65" xfId="1" applyFont="1" applyFill="1" applyBorder="1" applyProtection="1">
      <alignment vertical="center"/>
      <protection locked="0"/>
    </xf>
    <xf numFmtId="0" fontId="12" fillId="2" borderId="66" xfId="1" applyFont="1" applyFill="1" applyBorder="1" applyProtection="1">
      <alignment vertical="center"/>
      <protection locked="0"/>
    </xf>
    <xf numFmtId="0" fontId="42" fillId="3" borderId="22" xfId="20" applyFont="1" applyFill="1" applyBorder="1" applyAlignment="1">
      <alignment horizontal="center" vertical="center" shrinkToFit="1"/>
    </xf>
    <xf numFmtId="0" fontId="42" fillId="3" borderId="21" xfId="20" applyFont="1" applyFill="1" applyBorder="1" applyAlignment="1">
      <alignment horizontal="right" vertical="center"/>
    </xf>
    <xf numFmtId="0" fontId="42" fillId="0" borderId="105" xfId="20" applyFont="1" applyBorder="1">
      <alignment vertical="center"/>
    </xf>
    <xf numFmtId="0" fontId="42" fillId="0" borderId="105" xfId="20" applyFont="1" applyBorder="1" applyAlignment="1">
      <alignment horizontal="right" vertical="center"/>
    </xf>
    <xf numFmtId="0" fontId="52" fillId="3" borderId="0" xfId="20" applyFont="1" applyFill="1" applyAlignment="1">
      <alignment horizontal="left" vertical="center"/>
    </xf>
    <xf numFmtId="0" fontId="42" fillId="3" borderId="18" xfId="20" applyFont="1" applyFill="1" applyBorder="1" applyAlignment="1" applyProtection="1">
      <alignment horizontal="right" vertical="center"/>
      <protection locked="0"/>
    </xf>
    <xf numFmtId="38" fontId="38" fillId="8" borderId="36" xfId="22" applyFont="1" applyFill="1" applyBorder="1" applyAlignment="1" applyProtection="1">
      <alignment horizontal="right" vertical="center" wrapText="1"/>
      <protection locked="0"/>
    </xf>
    <xf numFmtId="38" fontId="38" fillId="8" borderId="34" xfId="22" applyFont="1" applyFill="1" applyBorder="1" applyAlignment="1" applyProtection="1">
      <alignment horizontal="right" vertical="center" wrapText="1"/>
      <protection locked="0"/>
    </xf>
    <xf numFmtId="0" fontId="38" fillId="0" borderId="34" xfId="1" applyFont="1" applyBorder="1" applyAlignment="1" applyProtection="1">
      <alignment horizontal="left" vertical="center" wrapText="1"/>
      <protection locked="0"/>
    </xf>
    <xf numFmtId="0" fontId="38" fillId="0" borderId="37" xfId="1" applyFont="1" applyBorder="1" applyAlignment="1" applyProtection="1">
      <alignment horizontal="left" vertical="center" wrapText="1"/>
      <protection locked="0"/>
    </xf>
    <xf numFmtId="0" fontId="12" fillId="4" borderId="33" xfId="1" applyFont="1" applyFill="1" applyBorder="1" applyAlignment="1" applyProtection="1">
      <alignment horizontal="center" vertical="center"/>
      <protection locked="0"/>
    </xf>
    <xf numFmtId="0" fontId="12" fillId="4" borderId="37" xfId="1" applyFont="1" applyFill="1" applyBorder="1" applyAlignment="1" applyProtection="1">
      <alignment horizontal="center" vertical="center"/>
      <protection locked="0"/>
    </xf>
    <xf numFmtId="0" fontId="12" fillId="2" borderId="85"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2" fillId="2" borderId="69" xfId="1" applyFont="1" applyFill="1" applyBorder="1" applyAlignment="1" applyProtection="1">
      <alignment horizontal="center" vertical="center"/>
      <protection locked="0"/>
    </xf>
    <xf numFmtId="0" fontId="28" fillId="0" borderId="82" xfId="1" applyFont="1" applyBorder="1" applyAlignment="1" applyProtection="1">
      <alignment horizontal="center" vertical="center" shrinkToFit="1"/>
      <protection locked="0"/>
    </xf>
    <xf numFmtId="0" fontId="28" fillId="0" borderId="34" xfId="1" applyFont="1" applyBorder="1" applyAlignment="1" applyProtection="1">
      <alignment horizontal="center" vertical="center" shrinkToFit="1"/>
      <protection locked="0"/>
    </xf>
    <xf numFmtId="0" fontId="28" fillId="0" borderId="37" xfId="1" applyFont="1" applyBorder="1" applyAlignment="1" applyProtection="1">
      <alignment horizontal="center" vertical="center" shrinkToFit="1"/>
      <protection locked="0"/>
    </xf>
    <xf numFmtId="0" fontId="12" fillId="2" borderId="36" xfId="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protection locked="0"/>
    </xf>
    <xf numFmtId="0" fontId="12" fillId="4" borderId="40" xfId="1" applyFont="1" applyFill="1" applyBorder="1" applyAlignment="1" applyProtection="1">
      <alignment horizontal="center" vertical="center"/>
      <protection locked="0"/>
    </xf>
    <xf numFmtId="0" fontId="12" fillId="4" borderId="76" xfId="1" applyFont="1" applyFill="1" applyBorder="1" applyAlignment="1" applyProtection="1">
      <alignment horizontal="center" vertical="center"/>
      <protection locked="0"/>
    </xf>
    <xf numFmtId="0" fontId="47" fillId="2" borderId="33" xfId="1" applyFont="1" applyFill="1" applyBorder="1" applyAlignment="1" applyProtection="1">
      <alignment horizontal="center" vertical="center" wrapText="1"/>
      <protection locked="0"/>
    </xf>
    <xf numFmtId="0" fontId="47" fillId="2" borderId="34" xfId="1" applyFont="1" applyFill="1" applyBorder="1" applyAlignment="1" applyProtection="1">
      <alignment horizontal="center" vertical="center"/>
      <protection locked="0"/>
    </xf>
    <xf numFmtId="0" fontId="38" fillId="0" borderId="36" xfId="1" applyFont="1" applyBorder="1" applyAlignment="1" applyProtection="1">
      <alignment horizontal="center" vertical="center"/>
      <protection locked="0"/>
    </xf>
    <xf numFmtId="0" fontId="38" fillId="0" borderId="34" xfId="1" applyFont="1" applyBorder="1" applyAlignment="1" applyProtection="1">
      <alignment horizontal="center" vertical="center"/>
      <protection locked="0"/>
    </xf>
    <xf numFmtId="0" fontId="38" fillId="0" borderId="37" xfId="1" applyFont="1" applyBorder="1" applyAlignment="1" applyProtection="1">
      <alignment horizontal="center" vertical="center"/>
      <protection locked="0"/>
    </xf>
    <xf numFmtId="0" fontId="32" fillId="2" borderId="33" xfId="1" applyFont="1" applyFill="1" applyBorder="1" applyAlignment="1" applyProtection="1">
      <alignment horizontal="center" vertical="center" wrapText="1"/>
      <protection locked="0"/>
    </xf>
    <xf numFmtId="0" fontId="32" fillId="2" borderId="34" xfId="1" applyFont="1" applyFill="1" applyBorder="1" applyAlignment="1" applyProtection="1">
      <alignment horizontal="center" vertical="center" wrapText="1"/>
      <protection locked="0"/>
    </xf>
    <xf numFmtId="0" fontId="32" fillId="2" borderId="35" xfId="1" applyFont="1" applyFill="1" applyBorder="1" applyAlignment="1" applyProtection="1">
      <alignment horizontal="center" vertical="center" wrapText="1"/>
      <protection locked="0"/>
    </xf>
    <xf numFmtId="0" fontId="38" fillId="0" borderId="36" xfId="1" applyFont="1" applyBorder="1" applyAlignment="1" applyProtection="1">
      <alignment horizontal="center" vertical="center" wrapText="1"/>
      <protection locked="0"/>
    </xf>
    <xf numFmtId="0" fontId="38" fillId="0" borderId="34" xfId="1" applyFont="1" applyBorder="1" applyAlignment="1" applyProtection="1">
      <alignment horizontal="center" vertical="center" wrapText="1"/>
      <protection locked="0"/>
    </xf>
    <xf numFmtId="0" fontId="12" fillId="3" borderId="0" xfId="1" applyFont="1" applyFill="1" applyAlignment="1" applyProtection="1">
      <alignment horizontal="left" vertical="center"/>
      <protection locked="0"/>
    </xf>
    <xf numFmtId="0" fontId="12" fillId="2" borderId="5"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31" fillId="0" borderId="8" xfId="1" applyFont="1" applyBorder="1" applyAlignment="1" applyProtection="1">
      <alignment horizontal="center" vertical="center" wrapText="1"/>
      <protection locked="0"/>
    </xf>
    <xf numFmtId="0" fontId="12" fillId="2" borderId="8" xfId="1" applyFont="1" applyFill="1" applyBorder="1" applyAlignment="1" applyProtection="1">
      <alignment horizontal="center" vertical="center"/>
      <protection locked="0"/>
    </xf>
    <xf numFmtId="0" fontId="26" fillId="0" borderId="38" xfId="1" applyFont="1" applyBorder="1" applyAlignment="1" applyProtection="1">
      <alignment horizontal="center" vertical="center" wrapText="1"/>
      <protection locked="0"/>
    </xf>
    <xf numFmtId="0" fontId="26" fillId="0" borderId="39" xfId="1" applyFont="1" applyBorder="1" applyAlignment="1" applyProtection="1">
      <alignment horizontal="center" vertical="center" wrapText="1"/>
      <protection locked="0"/>
    </xf>
    <xf numFmtId="0" fontId="12" fillId="2" borderId="52" xfId="1" applyFont="1" applyFill="1" applyBorder="1" applyAlignment="1" applyProtection="1">
      <alignment horizontal="center" vertical="center" wrapText="1"/>
      <protection locked="0"/>
    </xf>
    <xf numFmtId="0" fontId="12" fillId="2" borderId="12"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16"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protection locked="0"/>
    </xf>
    <xf numFmtId="0" fontId="26" fillId="0" borderId="16" xfId="1" applyFont="1" applyBorder="1" applyAlignment="1" applyProtection="1">
      <alignment horizontal="center" vertical="center"/>
      <protection locked="0"/>
    </xf>
    <xf numFmtId="0" fontId="26" fillId="0" borderId="24" xfId="1" applyFont="1" applyBorder="1" applyAlignment="1" applyProtection="1">
      <alignment horizontal="center" vertical="center"/>
      <protection locked="0"/>
    </xf>
    <xf numFmtId="176" fontId="31" fillId="3" borderId="17" xfId="1" applyNumberFormat="1" applyFont="1" applyFill="1" applyBorder="1" applyAlignment="1" applyProtection="1">
      <alignment horizontal="center" vertical="center"/>
      <protection locked="0"/>
    </xf>
    <xf numFmtId="176" fontId="31" fillId="3" borderId="18" xfId="1" applyNumberFormat="1" applyFont="1" applyFill="1" applyBorder="1" applyAlignment="1" applyProtection="1">
      <alignment horizontal="center" vertical="center"/>
      <protection locked="0"/>
    </xf>
    <xf numFmtId="0" fontId="12" fillId="2" borderId="1"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30" fillId="0" borderId="4" xfId="1" applyFont="1" applyBorder="1" applyAlignment="1" applyProtection="1">
      <alignment horizontal="center" vertical="center" wrapText="1"/>
      <protection locked="0"/>
    </xf>
    <xf numFmtId="0" fontId="30" fillId="0" borderId="2" xfId="1" applyFont="1" applyBorder="1" applyAlignment="1" applyProtection="1">
      <alignment horizontal="center" vertical="center" wrapText="1"/>
      <protection locked="0"/>
    </xf>
    <xf numFmtId="0" fontId="30" fillId="0" borderId="12" xfId="1" applyFont="1" applyBorder="1" applyAlignment="1" applyProtection="1">
      <alignment horizontal="center" vertical="center" wrapText="1"/>
      <protection locked="0"/>
    </xf>
    <xf numFmtId="0" fontId="18" fillId="3" borderId="0" xfId="1" applyFont="1" applyFill="1" applyAlignment="1" applyProtection="1">
      <alignment horizontal="center" vertical="center" wrapText="1"/>
      <protection locked="0"/>
    </xf>
    <xf numFmtId="0" fontId="18" fillId="3" borderId="0" xfId="1" applyFont="1" applyFill="1" applyAlignment="1" applyProtection="1">
      <alignment horizontal="center" vertical="center"/>
      <protection locked="0"/>
    </xf>
    <xf numFmtId="0" fontId="32" fillId="2" borderId="33" xfId="1" applyFont="1" applyFill="1" applyBorder="1" applyAlignment="1" applyProtection="1">
      <alignment horizontal="center" vertical="center"/>
      <protection locked="0"/>
    </xf>
    <xf numFmtId="0" fontId="32" fillId="2" borderId="34" xfId="1" applyFont="1" applyFill="1" applyBorder="1" applyAlignment="1" applyProtection="1">
      <alignment horizontal="center" vertical="center"/>
      <protection locked="0"/>
    </xf>
    <xf numFmtId="0" fontId="32" fillId="2" borderId="35" xfId="1" applyFont="1" applyFill="1" applyBorder="1" applyAlignment="1" applyProtection="1">
      <alignment horizontal="center" vertical="center"/>
      <protection locked="0"/>
    </xf>
    <xf numFmtId="176" fontId="32" fillId="3" borderId="36" xfId="1" applyNumberFormat="1" applyFont="1" applyFill="1" applyBorder="1" applyAlignment="1" applyProtection="1">
      <alignment horizontal="center" vertical="center"/>
      <protection locked="0"/>
    </xf>
    <xf numFmtId="176" fontId="32" fillId="3" borderId="34" xfId="1" applyNumberFormat="1" applyFont="1" applyFill="1" applyBorder="1" applyAlignment="1" applyProtection="1">
      <alignment horizontal="center" vertical="center"/>
      <protection locked="0"/>
    </xf>
    <xf numFmtId="176" fontId="32" fillId="3" borderId="37" xfId="1" applyNumberFormat="1" applyFont="1" applyFill="1" applyBorder="1" applyAlignment="1" applyProtection="1">
      <alignment horizontal="center" vertical="center"/>
      <protection locked="0"/>
    </xf>
    <xf numFmtId="0" fontId="12" fillId="2" borderId="43" xfId="1" applyFont="1" applyFill="1" applyBorder="1" applyAlignment="1" applyProtection="1">
      <alignment horizontal="center" vertical="center"/>
      <protection locked="0"/>
    </xf>
    <xf numFmtId="0" fontId="12" fillId="2" borderId="51" xfId="1" applyFont="1" applyFill="1" applyBorder="1" applyAlignment="1" applyProtection="1">
      <alignment horizontal="center" vertical="center"/>
      <protection locked="0"/>
    </xf>
    <xf numFmtId="0" fontId="12" fillId="2" borderId="59" xfId="1" applyFont="1" applyFill="1" applyBorder="1" applyAlignment="1" applyProtection="1">
      <alignment horizontal="center" vertical="center"/>
      <protection locked="0"/>
    </xf>
    <xf numFmtId="0" fontId="29" fillId="0" borderId="49" xfId="1" applyFont="1" applyBorder="1" applyAlignment="1" applyProtection="1">
      <alignment horizontal="center" vertical="center" wrapText="1"/>
      <protection locked="0"/>
    </xf>
    <xf numFmtId="0" fontId="29" fillId="0" borderId="47" xfId="1" applyFont="1" applyBorder="1" applyAlignment="1" applyProtection="1">
      <alignment horizontal="center" vertical="center" wrapText="1"/>
      <protection locked="0"/>
    </xf>
    <xf numFmtId="0" fontId="32" fillId="2" borderId="40" xfId="1" applyFont="1" applyFill="1" applyBorder="1" applyAlignment="1" applyProtection="1">
      <alignment horizontal="center" vertical="center" wrapText="1"/>
      <protection locked="0"/>
    </xf>
    <xf numFmtId="0" fontId="32" fillId="2" borderId="41" xfId="1" applyFont="1" applyFill="1" applyBorder="1" applyAlignment="1" applyProtection="1">
      <alignment horizontal="center" vertical="center" wrapText="1"/>
      <protection locked="0"/>
    </xf>
    <xf numFmtId="0" fontId="32" fillId="2" borderId="42" xfId="1" applyFont="1" applyFill="1" applyBorder="1" applyAlignment="1" applyProtection="1">
      <alignment horizontal="center" vertical="center" wrapText="1"/>
      <protection locked="0"/>
    </xf>
    <xf numFmtId="0" fontId="32" fillId="2" borderId="60" xfId="1" applyFont="1" applyFill="1" applyBorder="1" applyAlignment="1" applyProtection="1">
      <alignment horizontal="center" vertical="center" wrapText="1"/>
      <protection locked="0"/>
    </xf>
    <xf numFmtId="0" fontId="32" fillId="2" borderId="0" xfId="1" applyFont="1" applyFill="1" applyAlignment="1" applyProtection="1">
      <alignment horizontal="center" vertical="center" wrapText="1"/>
      <protection locked="0"/>
    </xf>
    <xf numFmtId="0" fontId="32" fillId="2" borderId="57" xfId="1" applyFont="1" applyFill="1" applyBorder="1" applyAlignment="1" applyProtection="1">
      <alignment horizontal="center" vertical="center" wrapText="1"/>
      <protection locked="0"/>
    </xf>
    <xf numFmtId="0" fontId="32" fillId="2" borderId="28" xfId="1" applyFont="1" applyFill="1" applyBorder="1" applyAlignment="1" applyProtection="1">
      <alignment horizontal="center" vertical="center" wrapText="1"/>
      <protection locked="0"/>
    </xf>
    <xf numFmtId="0" fontId="32" fillId="2" borderId="29" xfId="1" applyFont="1" applyFill="1" applyBorder="1" applyAlignment="1" applyProtection="1">
      <alignment horizontal="center" vertical="center" wrapText="1"/>
      <protection locked="0"/>
    </xf>
    <xf numFmtId="0" fontId="32" fillId="2" borderId="44" xfId="1" applyFont="1" applyFill="1" applyBorder="1" applyAlignment="1" applyProtection="1">
      <alignment horizontal="center" vertical="center" wrapText="1"/>
      <protection locked="0"/>
    </xf>
    <xf numFmtId="0" fontId="32" fillId="2" borderId="31" xfId="1" applyFont="1" applyFill="1" applyBorder="1" applyAlignment="1" applyProtection="1">
      <alignment horizontal="center" vertical="center"/>
      <protection locked="0"/>
    </xf>
    <xf numFmtId="0" fontId="31" fillId="0" borderId="43" xfId="1" applyFont="1" applyBorder="1" applyAlignment="1" applyProtection="1">
      <alignment horizontal="left" vertical="center" wrapText="1"/>
      <protection locked="0"/>
    </xf>
    <xf numFmtId="0" fontId="31" fillId="0" borderId="51" xfId="1" applyFont="1" applyBorder="1" applyAlignment="1" applyProtection="1">
      <alignment horizontal="left" vertical="center" wrapText="1"/>
      <protection locked="0"/>
    </xf>
    <xf numFmtId="0" fontId="31" fillId="0" borderId="59" xfId="1" applyFont="1" applyBorder="1" applyAlignment="1" applyProtection="1">
      <alignment horizontal="left" vertical="center" wrapText="1"/>
      <protection locked="0"/>
    </xf>
    <xf numFmtId="0" fontId="32" fillId="2" borderId="88" xfId="1" applyFont="1" applyFill="1" applyBorder="1" applyAlignment="1" applyProtection="1">
      <alignment horizontal="center" vertical="center"/>
      <protection locked="0"/>
    </xf>
    <xf numFmtId="0" fontId="34" fillId="0" borderId="88" xfId="1" applyFont="1" applyBorder="1" applyAlignment="1" applyProtection="1">
      <alignment horizontal="center" vertical="center"/>
      <protection locked="0"/>
    </xf>
    <xf numFmtId="0" fontId="34" fillId="0" borderId="26" xfId="1" applyFont="1" applyBorder="1" applyAlignment="1" applyProtection="1">
      <alignment horizontal="center" vertical="center"/>
      <protection locked="0"/>
    </xf>
    <xf numFmtId="0" fontId="35" fillId="2" borderId="88" xfId="1" applyFont="1" applyFill="1" applyBorder="1" applyAlignment="1" applyProtection="1">
      <alignment horizontal="center" vertical="center" wrapText="1"/>
      <protection locked="0"/>
    </xf>
    <xf numFmtId="0" fontId="35" fillId="2" borderId="88" xfId="1" applyFont="1" applyFill="1" applyBorder="1" applyAlignment="1" applyProtection="1">
      <alignment horizontal="center" vertical="center"/>
      <protection locked="0"/>
    </xf>
    <xf numFmtId="0" fontId="36" fillId="0" borderId="88" xfId="1" applyFont="1" applyBorder="1" applyAlignment="1" applyProtection="1">
      <alignment horizontal="center" vertical="center"/>
      <protection locked="0"/>
    </xf>
    <xf numFmtId="0" fontId="36" fillId="0" borderId="89" xfId="1" applyFont="1" applyBorder="1" applyAlignment="1" applyProtection="1">
      <alignment horizontal="center" vertical="center"/>
      <protection locked="0"/>
    </xf>
    <xf numFmtId="0" fontId="34" fillId="4" borderId="25" xfId="1" applyFont="1" applyFill="1" applyBorder="1" applyAlignment="1" applyProtection="1">
      <alignment horizontal="center" vertical="center"/>
      <protection locked="0"/>
    </xf>
    <xf numFmtId="0" fontId="34" fillId="4" borderId="14" xfId="1" applyFont="1" applyFill="1" applyBorder="1" applyAlignment="1" applyProtection="1">
      <alignment horizontal="center" vertical="center"/>
      <protection locked="0"/>
    </xf>
    <xf numFmtId="0" fontId="34" fillId="4" borderId="56" xfId="1" applyFont="1" applyFill="1" applyBorder="1" applyAlignment="1" applyProtection="1">
      <alignment horizontal="center" vertical="center"/>
      <protection locked="0"/>
    </xf>
    <xf numFmtId="0" fontId="34" fillId="4" borderId="29" xfId="1" applyFont="1" applyFill="1" applyBorder="1" applyAlignment="1" applyProtection="1">
      <alignment horizontal="center" vertical="center"/>
      <protection locked="0"/>
    </xf>
    <xf numFmtId="0" fontId="34" fillId="0" borderId="14" xfId="1" applyFont="1" applyBorder="1" applyAlignment="1" applyProtection="1">
      <alignment horizontal="left" vertical="center"/>
      <protection locked="0"/>
    </xf>
    <xf numFmtId="0" fontId="34" fillId="0" borderId="61" xfId="1" applyFont="1" applyBorder="1" applyAlignment="1" applyProtection="1">
      <alignment horizontal="left" vertical="center"/>
      <protection locked="0"/>
    </xf>
    <xf numFmtId="0" fontId="34" fillId="0" borderId="29" xfId="1" applyFont="1" applyBorder="1" applyAlignment="1" applyProtection="1">
      <alignment horizontal="left" vertical="center"/>
      <protection locked="0"/>
    </xf>
    <xf numFmtId="0" fontId="34" fillId="0" borderId="30" xfId="1" applyFont="1" applyBorder="1" applyAlignment="1" applyProtection="1">
      <alignment horizontal="left" vertical="center"/>
      <protection locked="0"/>
    </xf>
    <xf numFmtId="0" fontId="12" fillId="2" borderId="49" xfId="1" applyFont="1" applyFill="1" applyBorder="1" applyAlignment="1" applyProtection="1">
      <alignment horizontal="center" vertical="center"/>
      <protection locked="0"/>
    </xf>
    <xf numFmtId="0" fontId="12" fillId="2" borderId="47" xfId="1" applyFont="1" applyFill="1" applyBorder="1" applyAlignment="1" applyProtection="1">
      <alignment horizontal="center" vertical="center"/>
      <protection locked="0"/>
    </xf>
    <xf numFmtId="0" fontId="12" fillId="2" borderId="50" xfId="1" applyFont="1" applyFill="1" applyBorder="1" applyAlignment="1" applyProtection="1">
      <alignment horizontal="center" vertical="center"/>
      <protection locked="0"/>
    </xf>
    <xf numFmtId="0" fontId="12" fillId="2" borderId="40" xfId="1" applyFont="1" applyFill="1" applyBorder="1" applyAlignment="1" applyProtection="1">
      <alignment horizontal="center" vertical="center" wrapText="1"/>
      <protection locked="0"/>
    </xf>
    <xf numFmtId="0" fontId="12" fillId="2" borderId="41"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2" borderId="20" xfId="1" applyFont="1" applyFill="1" applyBorder="1" applyAlignment="1" applyProtection="1">
      <alignment horizontal="center" vertical="center"/>
      <protection locked="0"/>
    </xf>
    <xf numFmtId="0" fontId="12" fillId="2" borderId="21" xfId="1" applyFont="1" applyFill="1" applyBorder="1" applyAlignment="1" applyProtection="1">
      <alignment horizontal="center" vertical="center"/>
      <protection locked="0"/>
    </xf>
    <xf numFmtId="0" fontId="12" fillId="2" borderId="22" xfId="1" applyFont="1" applyFill="1" applyBorder="1" applyAlignment="1" applyProtection="1">
      <alignment horizontal="center" vertical="center"/>
      <protection locked="0"/>
    </xf>
    <xf numFmtId="0" fontId="26" fillId="0" borderId="73" xfId="1" applyFont="1" applyBorder="1" applyAlignment="1" applyProtection="1">
      <alignment horizontal="center" vertical="center" wrapText="1"/>
      <protection locked="0"/>
    </xf>
    <xf numFmtId="0" fontId="26" fillId="0" borderId="74" xfId="1" applyFont="1" applyBorder="1" applyAlignment="1" applyProtection="1">
      <alignment horizontal="center" vertical="center" wrapText="1"/>
      <protection locked="0"/>
    </xf>
    <xf numFmtId="0" fontId="12" fillId="2" borderId="72" xfId="1" applyFont="1" applyFill="1" applyBorder="1" applyAlignment="1" applyProtection="1">
      <alignment horizontal="center" vertical="center"/>
      <protection locked="0"/>
    </xf>
    <xf numFmtId="0" fontId="12" fillId="2" borderId="73" xfId="1" applyFont="1" applyFill="1" applyBorder="1" applyAlignment="1" applyProtection="1">
      <alignment horizontal="center" vertical="center"/>
      <protection locked="0"/>
    </xf>
    <xf numFmtId="0" fontId="27" fillId="0" borderId="21" xfId="1" applyFont="1" applyBorder="1" applyAlignment="1" applyProtection="1">
      <alignment horizontal="left" vertical="center" wrapText="1"/>
      <protection locked="0"/>
    </xf>
    <xf numFmtId="0" fontId="27" fillId="0" borderId="62" xfId="1" applyFont="1" applyBorder="1" applyAlignment="1" applyProtection="1">
      <alignment horizontal="left" vertical="center" wrapText="1"/>
      <protection locked="0"/>
    </xf>
    <xf numFmtId="0" fontId="27" fillId="4" borderId="17" xfId="1" applyFont="1" applyFill="1" applyBorder="1" applyAlignment="1" applyProtection="1">
      <alignment horizontal="right" vertical="center"/>
      <protection locked="0"/>
    </xf>
    <xf numFmtId="0" fontId="27" fillId="4" borderId="18" xfId="1" applyFont="1" applyFill="1" applyBorder="1" applyAlignment="1" applyProtection="1">
      <alignment horizontal="right" vertical="center"/>
      <protection locked="0"/>
    </xf>
    <xf numFmtId="0" fontId="32" fillId="2" borderId="40" xfId="1" applyFont="1" applyFill="1" applyBorder="1" applyAlignment="1" applyProtection="1">
      <alignment horizontal="center" vertical="center"/>
      <protection locked="0"/>
    </xf>
    <xf numFmtId="0" fontId="32" fillId="2" borderId="41" xfId="1" applyFont="1" applyFill="1" applyBorder="1" applyAlignment="1" applyProtection="1">
      <alignment horizontal="center" vertical="center"/>
      <protection locked="0"/>
    </xf>
    <xf numFmtId="0" fontId="32" fillId="2" borderId="42" xfId="1" applyFont="1" applyFill="1" applyBorder="1" applyAlignment="1" applyProtection="1">
      <alignment horizontal="center" vertical="center"/>
      <protection locked="0"/>
    </xf>
    <xf numFmtId="0" fontId="32" fillId="2" borderId="28" xfId="1" applyFont="1" applyFill="1" applyBorder="1" applyAlignment="1" applyProtection="1">
      <alignment horizontal="center" vertical="center"/>
      <protection locked="0"/>
    </xf>
    <xf numFmtId="0" fontId="32" fillId="2" borderId="29" xfId="1" applyFont="1" applyFill="1" applyBorder="1" applyAlignment="1" applyProtection="1">
      <alignment horizontal="center" vertical="center"/>
      <protection locked="0"/>
    </xf>
    <xf numFmtId="0" fontId="32" fillId="2" borderId="44" xfId="1" applyFont="1" applyFill="1" applyBorder="1" applyAlignment="1" applyProtection="1">
      <alignment horizontal="center" vertical="center"/>
      <protection locked="0"/>
    </xf>
    <xf numFmtId="0" fontId="32" fillId="2" borderId="43" xfId="1" applyFont="1" applyFill="1" applyBorder="1" applyAlignment="1" applyProtection="1">
      <alignment horizontal="center" vertical="center"/>
      <protection locked="0"/>
    </xf>
    <xf numFmtId="0" fontId="32" fillId="2" borderId="51" xfId="1" applyFont="1" applyFill="1" applyBorder="1" applyAlignment="1" applyProtection="1">
      <alignment horizontal="center" vertical="center"/>
      <protection locked="0"/>
    </xf>
    <xf numFmtId="0" fontId="32" fillId="2" borderId="58" xfId="1" applyFont="1" applyFill="1" applyBorder="1" applyAlignment="1" applyProtection="1">
      <alignment horizontal="center" vertical="center"/>
      <protection locked="0"/>
    </xf>
    <xf numFmtId="0" fontId="32" fillId="2" borderId="59" xfId="1" applyFont="1" applyFill="1" applyBorder="1" applyAlignment="1" applyProtection="1">
      <alignment horizontal="center" vertical="center"/>
      <protection locked="0"/>
    </xf>
    <xf numFmtId="0" fontId="37" fillId="9" borderId="80" xfId="1" applyFont="1" applyFill="1" applyBorder="1" applyAlignment="1">
      <alignment horizontal="center" vertical="center" shrinkToFit="1"/>
    </xf>
    <xf numFmtId="0" fontId="37" fillId="9" borderId="66" xfId="1" applyFont="1" applyFill="1" applyBorder="1" applyAlignment="1">
      <alignment horizontal="center" vertical="center" shrinkToFit="1"/>
    </xf>
    <xf numFmtId="0" fontId="37" fillId="9" borderId="81" xfId="1" applyFont="1" applyFill="1" applyBorder="1" applyAlignment="1">
      <alignment horizontal="center" vertical="center" shrinkToFit="1"/>
    </xf>
    <xf numFmtId="0" fontId="37" fillId="4" borderId="80" xfId="1" applyFont="1" applyFill="1" applyBorder="1" applyAlignment="1" applyProtection="1">
      <alignment horizontal="center" vertical="center" shrinkToFit="1"/>
      <protection locked="0"/>
    </xf>
    <xf numFmtId="0" fontId="37" fillId="4" borderId="66" xfId="1" applyFont="1" applyFill="1" applyBorder="1" applyAlignment="1" applyProtection="1">
      <alignment horizontal="center" vertical="center" shrinkToFit="1"/>
      <protection locked="0"/>
    </xf>
    <xf numFmtId="0" fontId="38" fillId="0" borderId="80" xfId="1" applyFont="1" applyBorder="1" applyAlignment="1" applyProtection="1">
      <alignment horizontal="center" vertical="center"/>
      <protection locked="0"/>
    </xf>
    <xf numFmtId="0" fontId="38" fillId="0" borderId="66" xfId="1" applyFont="1" applyBorder="1" applyAlignment="1" applyProtection="1">
      <alignment horizontal="center" vertical="center"/>
      <protection locked="0"/>
    </xf>
    <xf numFmtId="0" fontId="38" fillId="0" borderId="67" xfId="1" applyFont="1" applyBorder="1" applyAlignment="1" applyProtection="1">
      <alignment horizontal="center" vertical="center"/>
      <protection locked="0"/>
    </xf>
    <xf numFmtId="0" fontId="39" fillId="3" borderId="0" xfId="1" applyFont="1" applyFill="1" applyAlignment="1" applyProtection="1">
      <alignment horizontal="left" vertical="center" shrinkToFit="1"/>
      <protection locked="0"/>
    </xf>
    <xf numFmtId="0" fontId="33" fillId="4" borderId="33" xfId="1" applyFont="1" applyFill="1" applyBorder="1" applyAlignment="1" applyProtection="1">
      <alignment horizontal="center" vertical="center"/>
      <protection locked="0"/>
    </xf>
    <xf numFmtId="0" fontId="33" fillId="4" borderId="34" xfId="1" applyFont="1" applyFill="1" applyBorder="1" applyAlignment="1" applyProtection="1">
      <alignment horizontal="center" vertical="center"/>
      <protection locked="0"/>
    </xf>
    <xf numFmtId="0" fontId="33" fillId="4" borderId="37" xfId="1" applyFont="1" applyFill="1" applyBorder="1" applyAlignment="1" applyProtection="1">
      <alignment horizontal="center" vertical="center"/>
      <protection locked="0"/>
    </xf>
    <xf numFmtId="0" fontId="12" fillId="2" borderId="31" xfId="1" applyFont="1" applyFill="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43" xfId="1" applyFont="1" applyBorder="1" applyAlignment="1" applyProtection="1">
      <alignment horizontal="center" vertical="center"/>
      <protection locked="0"/>
    </xf>
    <xf numFmtId="0" fontId="12" fillId="2" borderId="70"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31" fillId="0" borderId="73" xfId="1" applyFont="1" applyBorder="1" applyAlignment="1" applyProtection="1">
      <alignment horizontal="center" vertical="center" wrapText="1"/>
      <protection locked="0"/>
    </xf>
    <xf numFmtId="0" fontId="12" fillId="2" borderId="46" xfId="1" applyFont="1" applyFill="1" applyBorder="1" applyAlignment="1" applyProtection="1">
      <alignment horizontal="center" vertical="center"/>
      <protection locked="0"/>
    </xf>
    <xf numFmtId="0" fontId="12" fillId="2" borderId="48" xfId="1" applyFont="1" applyFill="1" applyBorder="1" applyAlignment="1" applyProtection="1">
      <alignment horizontal="center" vertical="center"/>
      <protection locked="0"/>
    </xf>
    <xf numFmtId="0" fontId="15" fillId="2" borderId="75" xfId="1" applyFont="1" applyFill="1" applyBorder="1" applyAlignment="1" applyProtection="1">
      <alignment horizontal="center" vertical="center"/>
      <protection locked="0"/>
    </xf>
    <xf numFmtId="0" fontId="15" fillId="2" borderId="16" xfId="1" applyFont="1" applyFill="1" applyBorder="1" applyAlignment="1" applyProtection="1">
      <alignment horizontal="center" vertical="center"/>
      <protection locked="0"/>
    </xf>
    <xf numFmtId="0" fontId="15" fillId="2" borderId="87" xfId="1" applyFont="1" applyFill="1" applyBorder="1" applyAlignment="1" applyProtection="1">
      <alignment horizontal="center" vertical="center"/>
      <protection locked="0"/>
    </xf>
    <xf numFmtId="0" fontId="15" fillId="2" borderId="78" xfId="1" applyFont="1" applyFill="1" applyBorder="1" applyAlignment="1" applyProtection="1">
      <alignment horizontal="center" vertical="center"/>
      <protection locked="0"/>
    </xf>
    <xf numFmtId="0" fontId="15" fillId="2" borderId="24" xfId="1" applyFont="1" applyFill="1" applyBorder="1" applyAlignment="1" applyProtection="1">
      <alignment horizontal="center" vertical="center"/>
      <protection locked="0"/>
    </xf>
    <xf numFmtId="0" fontId="15" fillId="2" borderId="29" xfId="1" applyFont="1" applyFill="1" applyBorder="1" applyAlignment="1" applyProtection="1">
      <alignment horizontal="center" vertical="center"/>
      <protection locked="0"/>
    </xf>
    <xf numFmtId="0" fontId="15" fillId="2" borderId="30" xfId="1" applyFont="1" applyFill="1" applyBorder="1" applyAlignment="1" applyProtection="1">
      <alignment horizontal="center" vertical="center"/>
      <protection locked="0"/>
    </xf>
    <xf numFmtId="0" fontId="12" fillId="2" borderId="7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87" xfId="1" applyFont="1" applyFill="1" applyBorder="1" applyAlignment="1">
      <alignment horizontal="center" vertical="center"/>
    </xf>
    <xf numFmtId="0" fontId="12" fillId="2" borderId="7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55" fillId="0" borderId="36" xfId="1" applyFont="1" applyBorder="1" applyAlignment="1">
      <alignment horizontal="center" vertical="center" wrapText="1"/>
    </xf>
    <xf numFmtId="0" fontId="55" fillId="0" borderId="34" xfId="1" applyFont="1" applyBorder="1" applyAlignment="1">
      <alignment horizontal="center" vertical="center" wrapText="1"/>
    </xf>
    <xf numFmtId="0" fontId="38" fillId="0" borderId="34" xfId="1" applyFont="1" applyBorder="1" applyAlignment="1">
      <alignment horizontal="left" vertical="center" wrapText="1"/>
    </xf>
    <xf numFmtId="0" fontId="38" fillId="0" borderId="37" xfId="1" applyFont="1" applyBorder="1" applyAlignment="1">
      <alignment horizontal="left" vertical="center" wrapText="1"/>
    </xf>
    <xf numFmtId="178" fontId="38" fillId="8" borderId="36" xfId="1" applyNumberFormat="1" applyFont="1" applyFill="1" applyBorder="1" applyAlignment="1">
      <alignment horizontal="right" vertical="center" wrapText="1"/>
    </xf>
    <xf numFmtId="178" fontId="38" fillId="8" borderId="34" xfId="1" applyNumberFormat="1" applyFont="1" applyFill="1" applyBorder="1" applyAlignment="1">
      <alignment horizontal="right" vertical="center" wrapText="1"/>
    </xf>
    <xf numFmtId="0" fontId="47" fillId="2" borderId="33" xfId="1" applyFont="1" applyFill="1" applyBorder="1" applyAlignment="1">
      <alignment horizontal="center" vertical="center" wrapText="1"/>
    </xf>
    <xf numFmtId="0" fontId="47" fillId="2" borderId="34" xfId="1" applyFont="1" applyFill="1" applyBorder="1" applyAlignment="1">
      <alignment horizontal="center" vertical="center"/>
    </xf>
    <xf numFmtId="0" fontId="38" fillId="0" borderId="36" xfId="1" applyFont="1" applyBorder="1" applyAlignment="1">
      <alignment horizontal="center" vertical="center"/>
    </xf>
    <xf numFmtId="0" fontId="38" fillId="0" borderId="34" xfId="1" applyFont="1" applyBorder="1" applyAlignment="1">
      <alignment horizontal="center" vertical="center"/>
    </xf>
    <xf numFmtId="0" fontId="38" fillId="0" borderId="37" xfId="1" applyFont="1" applyBorder="1" applyAlignment="1">
      <alignment horizontal="center" vertical="center"/>
    </xf>
    <xf numFmtId="0" fontId="12" fillId="4" borderId="40" xfId="1" applyFont="1" applyFill="1" applyBorder="1" applyAlignment="1">
      <alignment horizontal="center" vertical="center"/>
    </xf>
    <xf numFmtId="0" fontId="12" fillId="4" borderId="76" xfId="1" applyFont="1" applyFill="1" applyBorder="1" applyAlignment="1">
      <alignment horizontal="center" vertical="center"/>
    </xf>
    <xf numFmtId="0" fontId="12" fillId="4" borderId="33" xfId="1" applyFont="1" applyFill="1" applyBorder="1" applyAlignment="1">
      <alignment horizontal="center" vertical="center"/>
    </xf>
    <xf numFmtId="0" fontId="12" fillId="4" borderId="37"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4" xfId="1" applyFont="1" applyFill="1" applyBorder="1" applyAlignment="1">
      <alignment horizontal="center" vertical="center"/>
    </xf>
    <xf numFmtId="0" fontId="28" fillId="0" borderId="82" xfId="1" applyFont="1" applyBorder="1" applyAlignment="1">
      <alignment horizontal="center" vertical="center" shrinkToFit="1"/>
    </xf>
    <xf numFmtId="0" fontId="28" fillId="0" borderId="34" xfId="1" applyFont="1" applyBorder="1" applyAlignment="1">
      <alignment horizontal="center" vertical="center" shrinkToFit="1"/>
    </xf>
    <xf numFmtId="0" fontId="28" fillId="0" borderId="37" xfId="1" applyFont="1" applyBorder="1" applyAlignment="1">
      <alignment horizontal="center" vertical="center" shrinkToFit="1"/>
    </xf>
    <xf numFmtId="0" fontId="12" fillId="2" borderId="85" xfId="1" applyFont="1" applyFill="1" applyBorder="1" applyAlignment="1">
      <alignment horizontal="center" vertical="center"/>
    </xf>
    <xf numFmtId="0" fontId="12" fillId="2" borderId="68" xfId="1" applyFont="1" applyFill="1" applyBorder="1" applyAlignment="1">
      <alignment horizontal="center" vertical="center"/>
    </xf>
    <xf numFmtId="0" fontId="12" fillId="2" borderId="69" xfId="1" applyFont="1" applyFill="1" applyBorder="1" applyAlignment="1">
      <alignment horizontal="center" vertical="center"/>
    </xf>
    <xf numFmtId="0" fontId="32" fillId="2" borderId="33" xfId="1" applyFont="1" applyFill="1" applyBorder="1" applyAlignment="1">
      <alignment horizontal="center" vertical="center" wrapText="1"/>
    </xf>
    <xf numFmtId="0" fontId="32" fillId="2" borderId="34" xfId="1" applyFont="1" applyFill="1" applyBorder="1" applyAlignment="1">
      <alignment horizontal="center" vertical="center" wrapText="1"/>
    </xf>
    <xf numFmtId="0" fontId="32" fillId="2" borderId="35" xfId="1" applyFont="1" applyFill="1" applyBorder="1" applyAlignment="1">
      <alignment horizontal="center" vertical="center" wrapText="1"/>
    </xf>
    <xf numFmtId="0" fontId="32" fillId="2" borderId="40" xfId="1" applyFont="1" applyFill="1" applyBorder="1" applyAlignment="1">
      <alignment horizontal="center" vertical="center"/>
    </xf>
    <xf numFmtId="0" fontId="32" fillId="2" borderId="41" xfId="1" applyFont="1" applyFill="1" applyBorder="1" applyAlignment="1">
      <alignment horizontal="center" vertical="center"/>
    </xf>
    <xf numFmtId="0" fontId="32" fillId="2" borderId="42"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9" xfId="1" applyFont="1" applyFill="1" applyBorder="1" applyAlignment="1">
      <alignment horizontal="center" vertical="center"/>
    </xf>
    <xf numFmtId="0" fontId="32" fillId="2" borderId="44" xfId="1" applyFont="1" applyFill="1" applyBorder="1" applyAlignment="1">
      <alignment horizontal="center" vertical="center"/>
    </xf>
    <xf numFmtId="0" fontId="32" fillId="2" borderId="43" xfId="1" applyFont="1" applyFill="1" applyBorder="1" applyAlignment="1">
      <alignment horizontal="center" vertical="center"/>
    </xf>
    <xf numFmtId="0" fontId="32" fillId="2" borderId="51" xfId="1" applyFont="1" applyFill="1" applyBorder="1" applyAlignment="1">
      <alignment horizontal="center" vertical="center"/>
    </xf>
    <xf numFmtId="0" fontId="32" fillId="2" borderId="58" xfId="1" applyFont="1" applyFill="1" applyBorder="1" applyAlignment="1">
      <alignment horizontal="center" vertical="center"/>
    </xf>
    <xf numFmtId="0" fontId="32" fillId="2" borderId="59" xfId="1" applyFont="1" applyFill="1" applyBorder="1" applyAlignment="1">
      <alignment horizontal="center" vertical="center"/>
    </xf>
    <xf numFmtId="0" fontId="32" fillId="2" borderId="40" xfId="1" applyFont="1" applyFill="1" applyBorder="1" applyAlignment="1">
      <alignment horizontal="center" vertical="center" wrapText="1"/>
    </xf>
    <xf numFmtId="0" fontId="32" fillId="2" borderId="41" xfId="1" applyFont="1" applyFill="1" applyBorder="1" applyAlignment="1">
      <alignment horizontal="center" vertical="center" wrapText="1"/>
    </xf>
    <xf numFmtId="0" fontId="32" fillId="2" borderId="42" xfId="1" applyFont="1" applyFill="1" applyBorder="1" applyAlignment="1">
      <alignment horizontal="center" vertical="center" wrapText="1"/>
    </xf>
    <xf numFmtId="0" fontId="32" fillId="2" borderId="60"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57" xfId="1" applyFont="1" applyFill="1" applyBorder="1" applyAlignment="1">
      <alignment horizontal="center" vertical="center" wrapText="1"/>
    </xf>
    <xf numFmtId="0" fontId="32" fillId="2" borderId="28" xfId="1" applyFont="1" applyFill="1" applyBorder="1" applyAlignment="1">
      <alignment horizontal="center" vertical="center" wrapText="1"/>
    </xf>
    <xf numFmtId="0" fontId="32" fillId="2" borderId="29" xfId="1" applyFont="1" applyFill="1" applyBorder="1" applyAlignment="1">
      <alignment horizontal="center" vertical="center" wrapText="1"/>
    </xf>
    <xf numFmtId="0" fontId="32" fillId="2" borderId="44" xfId="1" applyFont="1" applyFill="1" applyBorder="1" applyAlignment="1">
      <alignment horizontal="center" vertical="center" wrapText="1"/>
    </xf>
    <xf numFmtId="0" fontId="32" fillId="2" borderId="31" xfId="1" applyFont="1" applyFill="1" applyBorder="1" applyAlignment="1">
      <alignment horizontal="center" vertical="center"/>
    </xf>
    <xf numFmtId="0" fontId="32" fillId="2" borderId="88" xfId="1" applyFont="1" applyFill="1" applyBorder="1" applyAlignment="1">
      <alignment horizontal="center" vertical="center"/>
    </xf>
    <xf numFmtId="0" fontId="35" fillId="2" borderId="88" xfId="1" applyFont="1" applyFill="1" applyBorder="1" applyAlignment="1">
      <alignment horizontal="center" vertical="center" wrapText="1"/>
    </xf>
    <xf numFmtId="0" fontId="35" fillId="2" borderId="88"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70" xfId="1" applyFont="1" applyFill="1" applyBorder="1" applyAlignment="1">
      <alignment horizontal="center" vertical="center"/>
    </xf>
    <xf numFmtId="0" fontId="12" fillId="2" borderId="71" xfId="1" applyFont="1" applyFill="1" applyBorder="1" applyAlignment="1">
      <alignment horizontal="center" vertical="center"/>
    </xf>
    <xf numFmtId="0" fontId="12" fillId="2" borderId="72"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50" xfId="1" applyFont="1" applyFill="1" applyBorder="1" applyAlignment="1">
      <alignment horizontal="center" vertical="center"/>
    </xf>
    <xf numFmtId="0" fontId="12" fillId="2" borderId="52" xfId="1" applyFont="1" applyFill="1" applyBorder="1" applyAlignment="1">
      <alignment horizontal="center" vertical="center" wrapText="1"/>
    </xf>
    <xf numFmtId="0" fontId="12" fillId="2" borderId="12"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16" xfId="1" applyFont="1" applyFill="1" applyBorder="1" applyAlignment="1">
      <alignment horizontal="center" vertical="center" wrapText="1"/>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8" xfId="1" applyFont="1" applyFill="1" applyBorder="1" applyAlignment="1">
      <alignment horizontal="center" vertical="center"/>
    </xf>
    <xf numFmtId="0" fontId="12" fillId="3" borderId="0" xfId="1" applyFont="1" applyFill="1" applyAlignment="1">
      <alignment horizontal="left" vertical="center"/>
    </xf>
    <xf numFmtId="0" fontId="18" fillId="3" borderId="0" xfId="1" applyFont="1" applyFill="1" applyAlignment="1">
      <alignment horizontal="center" vertical="center" wrapText="1"/>
    </xf>
    <xf numFmtId="0" fontId="18" fillId="3" borderId="0" xfId="1" applyFont="1" applyFill="1" applyAlignment="1">
      <alignment horizontal="center" vertical="center"/>
    </xf>
    <xf numFmtId="0" fontId="32" fillId="2" borderId="33" xfId="1" applyFont="1" applyFill="1" applyBorder="1" applyAlignment="1">
      <alignment horizontal="center" vertical="center"/>
    </xf>
    <xf numFmtId="0" fontId="32" fillId="2" borderId="34" xfId="1" applyFont="1" applyFill="1" applyBorder="1" applyAlignment="1">
      <alignment horizontal="center" vertical="center"/>
    </xf>
    <xf numFmtId="0" fontId="32" fillId="2" borderId="35" xfId="1" applyFont="1" applyFill="1" applyBorder="1" applyAlignment="1">
      <alignment horizontal="center" vertical="center"/>
    </xf>
    <xf numFmtId="0" fontId="39" fillId="3" borderId="0" xfId="1" applyFont="1" applyFill="1" applyAlignment="1">
      <alignment horizontal="left" vertical="center" shrinkToFit="1"/>
    </xf>
    <xf numFmtId="0" fontId="12" fillId="2" borderId="40" xfId="1" applyFont="1" applyFill="1" applyBorder="1" applyAlignment="1">
      <alignment horizontal="center" vertical="center" wrapText="1"/>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20"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9" xfId="1" applyFont="1" applyFill="1" applyBorder="1" applyAlignment="1">
      <alignment horizontal="center" vertical="center"/>
    </xf>
    <xf numFmtId="0" fontId="40" fillId="3" borderId="17" xfId="20" applyFont="1" applyFill="1" applyBorder="1" applyAlignment="1">
      <alignment horizontal="center" vertical="center"/>
    </xf>
    <xf numFmtId="0" fontId="40" fillId="3" borderId="18" xfId="20" applyFont="1" applyFill="1" applyBorder="1" applyAlignment="1">
      <alignment horizontal="center" vertical="center"/>
    </xf>
    <xf numFmtId="0" fontId="40" fillId="3" borderId="19" xfId="20" applyFont="1" applyFill="1" applyBorder="1" applyAlignment="1">
      <alignment horizontal="center" vertical="center"/>
    </xf>
    <xf numFmtId="38" fontId="42" fillId="9" borderId="17" xfId="22" applyFont="1" applyFill="1" applyBorder="1" applyAlignment="1">
      <alignment horizontal="right" vertical="center" shrinkToFit="1"/>
    </xf>
    <xf numFmtId="38" fontId="42" fillId="9" borderId="18" xfId="22" applyFont="1" applyFill="1" applyBorder="1" applyAlignment="1">
      <alignment horizontal="right" vertical="center" shrinkToFit="1"/>
    </xf>
    <xf numFmtId="38" fontId="42" fillId="9" borderId="19" xfId="22" applyFont="1" applyFill="1" applyBorder="1" applyAlignment="1">
      <alignment horizontal="right" vertical="center" shrinkToFit="1"/>
    </xf>
    <xf numFmtId="177" fontId="42" fillId="8" borderId="33" xfId="22" applyNumberFormat="1" applyFont="1" applyFill="1" applyBorder="1" applyAlignment="1">
      <alignment horizontal="right" vertical="center" shrinkToFit="1"/>
    </xf>
    <xf numFmtId="177" fontId="42" fillId="8" borderId="34" xfId="22" applyNumberFormat="1" applyFont="1" applyFill="1" applyBorder="1" applyAlignment="1">
      <alignment horizontal="right" vertical="center" shrinkToFit="1"/>
    </xf>
    <xf numFmtId="177" fontId="42" fillId="8" borderId="37" xfId="22" applyNumberFormat="1" applyFont="1" applyFill="1" applyBorder="1" applyAlignment="1">
      <alignment horizontal="right" vertical="center" shrinkToFit="1"/>
    </xf>
    <xf numFmtId="0" fontId="22" fillId="3" borderId="0" xfId="20" applyFont="1" applyFill="1" applyAlignment="1">
      <alignment horizontal="center" vertical="center"/>
    </xf>
    <xf numFmtId="0" fontId="56" fillId="3" borderId="0" xfId="21" applyFont="1" applyFill="1" applyAlignment="1">
      <alignment horizontal="center" vertical="center" wrapText="1"/>
    </xf>
    <xf numFmtId="0" fontId="44" fillId="3" borderId="0" xfId="21" applyFont="1" applyFill="1" applyAlignment="1">
      <alignment horizontal="center" vertical="center"/>
    </xf>
    <xf numFmtId="0" fontId="42" fillId="3" borderId="25" xfId="20" applyFont="1" applyFill="1" applyBorder="1" applyAlignment="1">
      <alignment horizontal="center" vertical="center" wrapText="1"/>
    </xf>
    <xf numFmtId="0" fontId="42" fillId="3" borderId="14" xfId="20" applyFont="1" applyFill="1" applyBorder="1" applyAlignment="1">
      <alignment horizontal="center" vertical="center" wrapText="1"/>
    </xf>
    <xf numFmtId="0" fontId="42" fillId="3" borderId="15" xfId="20" applyFont="1" applyFill="1" applyBorder="1" applyAlignment="1">
      <alignment horizontal="center" vertical="center" wrapText="1"/>
    </xf>
    <xf numFmtId="0" fontId="42" fillId="3" borderId="26" xfId="20" applyFont="1" applyFill="1" applyBorder="1" applyAlignment="1">
      <alignment horizontal="center" vertical="center" wrapText="1"/>
    </xf>
    <xf numFmtId="0" fontId="42" fillId="3" borderId="0" xfId="20" applyFont="1" applyFill="1" applyAlignment="1">
      <alignment horizontal="center" vertical="center" wrapText="1"/>
    </xf>
    <xf numFmtId="0" fontId="42" fillId="3" borderId="57" xfId="20" applyFont="1" applyFill="1" applyBorder="1" applyAlignment="1">
      <alignment horizontal="center" vertical="center" wrapText="1"/>
    </xf>
    <xf numFmtId="0" fontId="42" fillId="3" borderId="27" xfId="20" applyFont="1" applyFill="1" applyBorder="1" applyAlignment="1">
      <alignment horizontal="center" vertical="center" wrapText="1"/>
    </xf>
    <xf numFmtId="0" fontId="42" fillId="3" borderId="21" xfId="20" applyFont="1" applyFill="1" applyBorder="1" applyAlignment="1">
      <alignment horizontal="center" vertical="center" wrapText="1"/>
    </xf>
    <xf numFmtId="0" fontId="42" fillId="3" borderId="22" xfId="20" applyFont="1" applyFill="1" applyBorder="1" applyAlignment="1">
      <alignment horizontal="center" vertical="center" wrapText="1"/>
    </xf>
    <xf numFmtId="38" fontId="42" fillId="9" borderId="17" xfId="22" applyFont="1" applyFill="1" applyBorder="1" applyAlignment="1">
      <alignment horizontal="right" vertical="center"/>
    </xf>
    <xf numFmtId="38" fontId="42" fillId="9" borderId="18" xfId="22" applyFont="1" applyFill="1" applyBorder="1" applyAlignment="1">
      <alignment horizontal="right" vertical="center"/>
    </xf>
    <xf numFmtId="38" fontId="42" fillId="9" borderId="19" xfId="22" applyFont="1" applyFill="1" applyBorder="1" applyAlignment="1">
      <alignment horizontal="right" vertical="center"/>
    </xf>
    <xf numFmtId="0" fontId="40" fillId="3" borderId="17" xfId="20" applyFont="1" applyFill="1" applyBorder="1" applyAlignment="1">
      <alignment horizontal="center" vertical="center" shrinkToFit="1"/>
    </xf>
    <xf numFmtId="0" fontId="40" fillId="3" borderId="18" xfId="20" applyFont="1" applyFill="1" applyBorder="1" applyAlignment="1">
      <alignment horizontal="center" vertical="center" shrinkToFit="1"/>
    </xf>
    <xf numFmtId="0" fontId="40" fillId="3" borderId="19" xfId="20" applyFont="1" applyFill="1" applyBorder="1" applyAlignment="1">
      <alignment horizontal="center" vertical="center" shrinkToFit="1"/>
    </xf>
    <xf numFmtId="38" fontId="42" fillId="3" borderId="17" xfId="22" applyFont="1" applyFill="1" applyBorder="1" applyAlignment="1">
      <alignment horizontal="right" vertical="center" shrinkToFit="1"/>
    </xf>
    <xf numFmtId="38" fontId="42" fillId="3" borderId="18" xfId="22" applyFont="1" applyFill="1" applyBorder="1" applyAlignment="1">
      <alignment horizontal="right" vertical="center" shrinkToFit="1"/>
    </xf>
    <xf numFmtId="38" fontId="42" fillId="3" borderId="19" xfId="22" applyFont="1" applyFill="1" applyBorder="1" applyAlignment="1">
      <alignment horizontal="right" vertical="center" shrinkToFit="1"/>
    </xf>
    <xf numFmtId="0" fontId="40" fillId="3" borderId="25" xfId="20" applyFont="1" applyFill="1" applyBorder="1" applyAlignment="1">
      <alignment horizontal="center" vertical="center"/>
    </xf>
    <xf numFmtId="0" fontId="40" fillId="3" borderId="14" xfId="20" applyFont="1" applyFill="1" applyBorder="1" applyAlignment="1">
      <alignment horizontal="center" vertical="center"/>
    </xf>
    <xf numFmtId="0" fontId="40" fillId="3" borderId="15" xfId="20" applyFont="1" applyFill="1" applyBorder="1" applyAlignment="1">
      <alignment horizontal="center" vertical="center"/>
    </xf>
    <xf numFmtId="0" fontId="40" fillId="3" borderId="27" xfId="20" applyFont="1" applyFill="1" applyBorder="1" applyAlignment="1">
      <alignment horizontal="center" vertical="center"/>
    </xf>
    <xf numFmtId="0" fontId="40" fillId="3" borderId="21" xfId="20" applyFont="1" applyFill="1" applyBorder="1" applyAlignment="1">
      <alignment horizontal="center" vertical="center"/>
    </xf>
    <xf numFmtId="0" fontId="40" fillId="3" borderId="22" xfId="20" applyFont="1" applyFill="1" applyBorder="1" applyAlignment="1">
      <alignment horizontal="center" vertical="center"/>
    </xf>
    <xf numFmtId="0" fontId="40" fillId="3" borderId="90" xfId="20" applyFont="1" applyFill="1" applyBorder="1" applyAlignment="1">
      <alignment horizontal="center" vertical="center"/>
    </xf>
    <xf numFmtId="0" fontId="40" fillId="3" borderId="6" xfId="20" applyFont="1" applyFill="1" applyBorder="1" applyAlignment="1">
      <alignment horizontal="center" vertical="center"/>
    </xf>
    <xf numFmtId="0" fontId="40" fillId="3" borderId="7" xfId="20" applyFont="1" applyFill="1" applyBorder="1" applyAlignment="1">
      <alignment horizontal="center" vertical="center"/>
    </xf>
    <xf numFmtId="0" fontId="40" fillId="3" borderId="16" xfId="20" applyFont="1" applyFill="1" applyBorder="1" applyAlignment="1">
      <alignment horizontal="center" vertical="center"/>
    </xf>
    <xf numFmtId="0" fontId="42" fillId="3" borderId="27" xfId="20" applyFont="1" applyFill="1" applyBorder="1" applyAlignment="1">
      <alignment horizontal="left" vertical="center" wrapText="1"/>
    </xf>
    <xf numFmtId="0" fontId="42" fillId="3" borderId="21" xfId="20" applyFont="1" applyFill="1" applyBorder="1" applyAlignment="1">
      <alignment horizontal="left" vertical="center" wrapText="1"/>
    </xf>
    <xf numFmtId="0" fontId="42" fillId="3" borderId="83" xfId="20" applyFont="1" applyFill="1" applyBorder="1" applyAlignment="1">
      <alignment horizontal="center" vertical="center" wrapText="1"/>
    </xf>
    <xf numFmtId="0" fontId="42" fillId="3" borderId="88" xfId="20" applyFont="1" applyFill="1" applyBorder="1" applyAlignment="1">
      <alignment horizontal="center" vertical="center" wrapText="1"/>
    </xf>
    <xf numFmtId="0" fontId="40" fillId="3" borderId="26" xfId="20" applyFont="1" applyFill="1" applyBorder="1" applyAlignment="1">
      <alignment horizontal="center" vertical="center"/>
    </xf>
    <xf numFmtId="0" fontId="40" fillId="3" borderId="0" xfId="20" applyFont="1" applyFill="1" applyAlignment="1">
      <alignment horizontal="center" vertical="center"/>
    </xf>
    <xf numFmtId="0" fontId="40" fillId="3" borderId="57" xfId="20" applyFont="1" applyFill="1" applyBorder="1" applyAlignment="1">
      <alignment horizontal="center" vertical="center"/>
    </xf>
    <xf numFmtId="177" fontId="42" fillId="8" borderId="33" xfId="22" applyNumberFormat="1" applyFont="1" applyFill="1" applyBorder="1" applyAlignment="1">
      <alignment horizontal="right" vertical="center"/>
    </xf>
    <xf numFmtId="177" fontId="42" fillId="8" borderId="34" xfId="22" applyNumberFormat="1" applyFont="1" applyFill="1" applyBorder="1" applyAlignment="1">
      <alignment horizontal="right" vertical="center"/>
    </xf>
    <xf numFmtId="177" fontId="42" fillId="8" borderId="37" xfId="22" applyNumberFormat="1" applyFont="1" applyFill="1" applyBorder="1" applyAlignment="1">
      <alignment horizontal="right" vertical="center"/>
    </xf>
    <xf numFmtId="38" fontId="42" fillId="9" borderId="104" xfId="22" applyFont="1" applyFill="1" applyBorder="1" applyAlignment="1">
      <alignment horizontal="right" vertical="center" shrinkToFit="1"/>
    </xf>
    <xf numFmtId="0" fontId="22" fillId="5" borderId="85" xfId="0" applyFont="1" applyFill="1" applyBorder="1" applyAlignment="1">
      <alignment horizontal="center" vertical="center" wrapText="1"/>
    </xf>
    <xf numFmtId="0" fontId="22" fillId="5" borderId="60" xfId="0" applyFont="1" applyFill="1" applyBorder="1" applyAlignment="1">
      <alignment horizontal="center" vertical="center" wrapText="1"/>
    </xf>
    <xf numFmtId="0" fontId="22" fillId="5" borderId="97" xfId="0" applyFont="1" applyFill="1" applyBorder="1" applyAlignment="1">
      <alignment horizontal="center" vertical="center" wrapText="1"/>
    </xf>
    <xf numFmtId="0" fontId="22" fillId="5" borderId="20" xfId="0" applyFont="1" applyFill="1" applyBorder="1" applyAlignment="1">
      <alignment horizontal="center"/>
    </xf>
    <xf numFmtId="0" fontId="22" fillId="5" borderId="21" xfId="0" applyFont="1" applyFill="1" applyBorder="1" applyAlignment="1">
      <alignment horizontal="center"/>
    </xf>
    <xf numFmtId="0" fontId="22" fillId="4" borderId="65" xfId="0" applyFont="1" applyFill="1" applyBorder="1" applyAlignment="1">
      <alignment horizontal="center" vertical="center"/>
    </xf>
    <xf numFmtId="0" fontId="22" fillId="4" borderId="66"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77" xfId="0" applyFont="1" applyFill="1" applyBorder="1" applyAlignment="1">
      <alignment horizontal="center" vertical="center"/>
    </xf>
    <xf numFmtId="38" fontId="22" fillId="5" borderId="40" xfId="22" applyFont="1" applyFill="1" applyBorder="1" applyAlignment="1">
      <alignment horizontal="center" vertical="center" wrapText="1"/>
    </xf>
    <xf numFmtId="38" fontId="22" fillId="5" borderId="41" xfId="22" applyFont="1" applyFill="1" applyBorder="1" applyAlignment="1">
      <alignment horizontal="center" vertical="center" wrapText="1"/>
    </xf>
    <xf numFmtId="38" fontId="22" fillId="5" borderId="76" xfId="22" applyFont="1" applyFill="1" applyBorder="1" applyAlignment="1">
      <alignment horizontal="center" vertical="center" wrapText="1"/>
    </xf>
    <xf numFmtId="0" fontId="22" fillId="5" borderId="33" xfId="0" applyFont="1" applyFill="1" applyBorder="1" applyAlignment="1">
      <alignment horizontal="center"/>
    </xf>
    <xf numFmtId="0" fontId="22" fillId="5" borderId="35" xfId="0" applyFont="1" applyFill="1" applyBorder="1" applyAlignment="1">
      <alignment horizontal="center"/>
    </xf>
    <xf numFmtId="0" fontId="49" fillId="0" borderId="16" xfId="0" applyFont="1" applyBorder="1" applyAlignment="1">
      <alignment horizontal="center" vertical="center"/>
    </xf>
    <xf numFmtId="0" fontId="22" fillId="5" borderId="86" xfId="0" applyFont="1" applyFill="1" applyBorder="1" applyAlignment="1">
      <alignment horizontal="center" vertical="center"/>
    </xf>
    <xf numFmtId="0" fontId="22" fillId="5" borderId="43" xfId="0" applyFont="1" applyFill="1" applyBorder="1" applyAlignment="1">
      <alignment horizontal="center" vertical="center"/>
    </xf>
    <xf numFmtId="0" fontId="22" fillId="5" borderId="75"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40" xfId="0" applyFont="1" applyFill="1" applyBorder="1" applyAlignment="1">
      <alignment horizontal="center" vertical="center" wrapText="1"/>
    </xf>
    <xf numFmtId="0" fontId="22" fillId="5" borderId="41" xfId="0" applyFont="1" applyFill="1" applyBorder="1" applyAlignment="1">
      <alignment horizontal="center" vertical="center" wrapText="1"/>
    </xf>
    <xf numFmtId="0" fontId="22" fillId="5" borderId="76" xfId="0" applyFont="1" applyFill="1" applyBorder="1" applyAlignment="1">
      <alignment horizontal="center" vertical="center" wrapText="1"/>
    </xf>
    <xf numFmtId="0" fontId="22" fillId="0" borderId="87" xfId="0" applyFont="1" applyBorder="1" applyAlignment="1">
      <alignment horizontal="center"/>
    </xf>
    <xf numFmtId="0" fontId="22" fillId="0" borderId="80" xfId="0" applyFont="1" applyBorder="1" applyAlignment="1">
      <alignment horizontal="center"/>
    </xf>
    <xf numFmtId="0" fontId="22" fillId="5" borderId="40" xfId="0" applyFont="1" applyFill="1" applyBorder="1" applyAlignment="1">
      <alignment horizontal="center" vertical="center"/>
    </xf>
    <xf numFmtId="0" fontId="22" fillId="5" borderId="41" xfId="0" applyFont="1" applyFill="1" applyBorder="1" applyAlignment="1">
      <alignment horizontal="center" vertical="center"/>
    </xf>
    <xf numFmtId="0" fontId="49" fillId="0" borderId="17" xfId="0"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0" fillId="0" borderId="21" xfId="0" applyBorder="1" applyAlignment="1">
      <alignment horizontal="left"/>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57" xfId="0" applyFill="1" applyBorder="1" applyAlignment="1">
      <alignment horizontal="center" vertical="center"/>
    </xf>
    <xf numFmtId="0" fontId="46" fillId="8" borderId="26" xfId="0" applyFont="1" applyFill="1" applyBorder="1" applyAlignment="1">
      <alignment horizontal="left" vertical="top" wrapText="1"/>
    </xf>
    <xf numFmtId="0" fontId="46" fillId="8" borderId="0" xfId="0" applyFont="1" applyFill="1" applyAlignment="1">
      <alignment horizontal="left" vertical="top"/>
    </xf>
    <xf numFmtId="0" fontId="46" fillId="8" borderId="57" xfId="0" applyFont="1" applyFill="1" applyBorder="1" applyAlignment="1">
      <alignment horizontal="left" vertical="top"/>
    </xf>
    <xf numFmtId="0" fontId="46" fillId="8" borderId="26" xfId="0" applyFont="1" applyFill="1" applyBorder="1" applyAlignment="1">
      <alignment horizontal="left" vertical="top"/>
    </xf>
    <xf numFmtId="0" fontId="17" fillId="0" borderId="0" xfId="24" applyFont="1" applyAlignment="1">
      <alignment vertical="center" shrinkToFit="1"/>
    </xf>
    <xf numFmtId="0" fontId="59" fillId="6" borderId="16" xfId="25" applyFont="1" applyFill="1" applyBorder="1" applyAlignment="1">
      <alignment horizontal="center" vertical="center" shrinkToFit="1"/>
    </xf>
    <xf numFmtId="0" fontId="17" fillId="0" borderId="8" xfId="24" applyFont="1" applyBorder="1" applyAlignment="1">
      <alignment vertical="center" shrinkToFit="1"/>
    </xf>
    <xf numFmtId="0" fontId="17" fillId="0" borderId="9" xfId="24" applyFont="1" applyBorder="1" applyAlignment="1">
      <alignment vertical="center" shrinkToFit="1"/>
    </xf>
    <xf numFmtId="0" fontId="17" fillId="0" borderId="11" xfId="24" applyFont="1" applyBorder="1" applyAlignment="1">
      <alignment vertical="center" shrinkToFit="1"/>
    </xf>
    <xf numFmtId="0" fontId="17" fillId="0" borderId="10" xfId="24" applyFont="1" applyBorder="1" applyAlignment="1">
      <alignment vertical="center" shrinkToFit="1"/>
    </xf>
    <xf numFmtId="0" fontId="17" fillId="0" borderId="23" xfId="24" applyFont="1" applyBorder="1" applyAlignment="1">
      <alignment vertical="center" shrinkToFit="1"/>
    </xf>
  </cellXfs>
  <cellStyles count="27">
    <cellStyle name="桁区切り" xfId="22" builtinId="6"/>
    <cellStyle name="桁区切り 2" xfId="3" xr:uid="{00000000-0005-0000-0000-000001000000}"/>
    <cellStyle name="桁区切り 2 2" xfId="9" xr:uid="{00000000-0005-0000-0000-000002000000}"/>
    <cellStyle name="桁区切り 3" xfId="7" xr:uid="{00000000-0005-0000-0000-000003000000}"/>
    <cellStyle name="桁区切り 4" xfId="12" xr:uid="{00000000-0005-0000-0000-000004000000}"/>
    <cellStyle name="桁区切り 5" xfId="5" xr:uid="{00000000-0005-0000-0000-000005000000}"/>
    <cellStyle name="標準" xfId="0" builtinId="0"/>
    <cellStyle name="標準 2" xfId="1" xr:uid="{00000000-0005-0000-0000-000007000000}"/>
    <cellStyle name="標準 2 2" xfId="11" xr:uid="{00000000-0005-0000-0000-000008000000}"/>
    <cellStyle name="標準 2 2 2" xfId="14" xr:uid="{00000000-0005-0000-0000-000009000000}"/>
    <cellStyle name="標準 2 3" xfId="13" xr:uid="{00000000-0005-0000-0000-00000A000000}"/>
    <cellStyle name="標準 2 4" xfId="8" xr:uid="{00000000-0005-0000-0000-00000B000000}"/>
    <cellStyle name="標準 2 4 2" xfId="19" xr:uid="{00000000-0005-0000-0000-00000C000000}"/>
    <cellStyle name="標準 2 5" xfId="15" xr:uid="{00000000-0005-0000-0000-00000D000000}"/>
    <cellStyle name="標準 2 6" xfId="17" xr:uid="{00000000-0005-0000-0000-00000E000000}"/>
    <cellStyle name="標準 2 7" xfId="20" xr:uid="{00000000-0005-0000-0000-00000F000000}"/>
    <cellStyle name="標準 2 8" xfId="24" xr:uid="{829EFBC7-4DC9-4820-A0BA-0BC251786DF9}"/>
    <cellStyle name="標準 3" xfId="2" xr:uid="{00000000-0005-0000-0000-000010000000}"/>
    <cellStyle name="標準 3 2" xfId="10" xr:uid="{00000000-0005-0000-0000-000011000000}"/>
    <cellStyle name="標準 3 3" xfId="16" xr:uid="{00000000-0005-0000-0000-000012000000}"/>
    <cellStyle name="標準 3 4" xfId="18" xr:uid="{00000000-0005-0000-0000-000013000000}"/>
    <cellStyle name="標準 3 4 2" xfId="23" xr:uid="{1F4A0CB9-C30B-4466-88D8-0483F290A56E}"/>
    <cellStyle name="標準 3 5" xfId="21" xr:uid="{00000000-0005-0000-0000-000014000000}"/>
    <cellStyle name="標準 4" xfId="6" xr:uid="{00000000-0005-0000-0000-000015000000}"/>
    <cellStyle name="標準 5" xfId="4" xr:uid="{00000000-0005-0000-0000-000016000000}"/>
    <cellStyle name="標準_Sheet1_1" xfId="25" xr:uid="{D8082442-B826-4822-A881-A19121BAADBE}"/>
    <cellStyle name="標準_Sheet2" xfId="26" xr:uid="{5FAA6EF0-23F4-4B1F-90A5-95B5C80D4B2F}"/>
  </cellStyles>
  <dxfs count="0"/>
  <tableStyles count="0" defaultTableStyle="TableStyleMedium2" defaultPivotStyle="PivotStyleMedium9"/>
  <colors>
    <mruColors>
      <color rgb="FFCCFFCC"/>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251460</xdr:rowOff>
        </xdr:from>
        <xdr:to>
          <xdr:col>2</xdr:col>
          <xdr:colOff>22860</xdr:colOff>
          <xdr:row>34</xdr:row>
          <xdr:rowOff>0</xdr:rowOff>
        </xdr:to>
        <xdr:sp macro="" textlink="">
          <xdr:nvSpPr>
            <xdr:cNvPr id="67588" name="Group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60960</xdr:colOff>
          <xdr:row>26</xdr:row>
          <xdr:rowOff>213360</xdr:rowOff>
        </xdr:from>
        <xdr:to>
          <xdr:col>62</xdr:col>
          <xdr:colOff>76200</xdr:colOff>
          <xdr:row>27</xdr:row>
          <xdr:rowOff>251460</xdr:rowOff>
        </xdr:to>
        <xdr:sp macro="" textlink="">
          <xdr:nvSpPr>
            <xdr:cNvPr id="67590" name="Option Button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31</xdr:row>
          <xdr:rowOff>251460</xdr:rowOff>
        </xdr:from>
        <xdr:to>
          <xdr:col>2</xdr:col>
          <xdr:colOff>22860</xdr:colOff>
          <xdr:row>34</xdr:row>
          <xdr:rowOff>0</xdr:rowOff>
        </xdr:to>
        <xdr:sp macro="" textlink="">
          <xdr:nvSpPr>
            <xdr:cNvPr id="80897" name="Group Box 1" hidden="1">
              <a:extLst>
                <a:ext uri="{63B3BB69-23CF-44E3-9099-C40C66FF867C}">
                  <a14:compatExt spid="_x0000_s80897"/>
                </a:ext>
                <a:ext uri="{FF2B5EF4-FFF2-40B4-BE49-F238E27FC236}">
                  <a16:creationId xmlns:a16="http://schemas.microsoft.com/office/drawing/2014/main" id="{00000000-0008-0000-0100-0000013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251460</xdr:rowOff>
        </xdr:from>
        <xdr:to>
          <xdr:col>2</xdr:col>
          <xdr:colOff>22860</xdr:colOff>
          <xdr:row>34</xdr:row>
          <xdr:rowOff>0</xdr:rowOff>
        </xdr:to>
        <xdr:sp macro="" textlink="">
          <xdr:nvSpPr>
            <xdr:cNvPr id="80915" name="Group Box 19" hidden="1">
              <a:extLst>
                <a:ext uri="{63B3BB69-23CF-44E3-9099-C40C66FF867C}">
                  <a14:compatExt spid="_x0000_s80915"/>
                </a:ext>
                <a:ext uri="{FF2B5EF4-FFF2-40B4-BE49-F238E27FC236}">
                  <a16:creationId xmlns:a16="http://schemas.microsoft.com/office/drawing/2014/main" id="{00000000-0008-0000-0100-0000133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-1</xdr:colOff>
      <xdr:row>0</xdr:row>
      <xdr:rowOff>122463</xdr:rowOff>
    </xdr:from>
    <xdr:to>
      <xdr:col>9</xdr:col>
      <xdr:colOff>1034142</xdr:colOff>
      <xdr:row>5</xdr:row>
      <xdr:rowOff>141514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716485" y="122463"/>
          <a:ext cx="3167743" cy="10205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400"/>
            <a:t>テナント事業者を有する事業者のみ提出する必要があります。（各テナント事業者の提出は不要）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2750" y="1714500"/>
          <a:ext cx="2578099" cy="616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S42"/>
  <sheetViews>
    <sheetView showZeros="0" tabSelected="1" view="pageBreakPreview" zoomScale="115" zoomScaleNormal="115" zoomScaleSheetLayoutView="115" workbookViewId="0">
      <selection activeCell="I29" sqref="I29:Q29"/>
    </sheetView>
  </sheetViews>
  <sheetFormatPr defaultColWidth="1.44140625" defaultRowHeight="19.5" customHeight="1"/>
  <cols>
    <col min="1" max="34" width="2.6640625" style="149" customWidth="1"/>
    <col min="35" max="35" width="1.44140625" style="149"/>
    <col min="36" max="36" width="2.6640625" style="149" customWidth="1"/>
    <col min="37" max="39" width="1.44140625" style="149"/>
    <col min="40" max="40" width="15.109375" style="149" hidden="1" customWidth="1"/>
    <col min="41" max="41" width="2.6640625" style="149" hidden="1" customWidth="1"/>
    <col min="42" max="42" width="0" style="149" hidden="1" customWidth="1"/>
    <col min="43" max="43" width="10.21875" style="173" hidden="1" customWidth="1"/>
    <col min="44" max="44" width="0" style="149" hidden="1" customWidth="1"/>
    <col min="45" max="45" width="9.6640625" style="149" hidden="1" customWidth="1"/>
    <col min="46" max="16384" width="1.44140625" style="149"/>
  </cols>
  <sheetData>
    <row r="1" spans="1:45" ht="12" customHeight="1">
      <c r="A1" s="226" t="s">
        <v>117</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N1" s="150" t="s">
        <v>10</v>
      </c>
      <c r="AO1" s="151" t="s">
        <v>9</v>
      </c>
      <c r="AQ1" s="152" t="s">
        <v>60</v>
      </c>
      <c r="AS1" s="153" t="s">
        <v>78</v>
      </c>
    </row>
    <row r="2" spans="1:45" ht="25.5" customHeight="1">
      <c r="A2" s="249" t="s">
        <v>1289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N2" s="154" t="s">
        <v>12</v>
      </c>
      <c r="AO2" s="155" t="s">
        <v>11</v>
      </c>
      <c r="AQ2" s="152" t="s">
        <v>61</v>
      </c>
      <c r="AS2" s="153" t="s">
        <v>79</v>
      </c>
    </row>
    <row r="3" spans="1:45" ht="13.5" customHeight="1" thickBot="1">
      <c r="A3" s="156"/>
      <c r="B3" s="156"/>
      <c r="C3" s="156"/>
      <c r="D3" s="156"/>
      <c r="E3" s="156"/>
      <c r="F3" s="156"/>
      <c r="G3" s="156"/>
      <c r="H3" s="156"/>
      <c r="I3" s="156"/>
      <c r="J3" s="156"/>
      <c r="K3" s="156"/>
      <c r="L3" s="156"/>
      <c r="M3" s="156"/>
      <c r="N3" s="157"/>
      <c r="O3" s="157"/>
      <c r="P3" s="157"/>
      <c r="Q3" s="157"/>
      <c r="R3" s="157"/>
      <c r="S3" s="157"/>
      <c r="T3" s="157"/>
      <c r="U3" s="157"/>
      <c r="V3" s="157"/>
      <c r="W3" s="157"/>
      <c r="X3" s="157"/>
      <c r="Y3" s="157"/>
      <c r="Z3" s="157"/>
      <c r="AA3" s="157"/>
      <c r="AB3" s="157"/>
      <c r="AC3" s="157"/>
      <c r="AD3" s="157"/>
      <c r="AE3" s="157"/>
      <c r="AF3" s="157"/>
      <c r="AG3" s="157"/>
      <c r="AH3" s="157"/>
      <c r="AN3" s="158" t="s">
        <v>14</v>
      </c>
      <c r="AO3" s="159" t="s">
        <v>13</v>
      </c>
      <c r="AQ3" s="152" t="s">
        <v>90</v>
      </c>
      <c r="AS3" s="153" t="s">
        <v>80</v>
      </c>
    </row>
    <row r="4" spans="1:45" ht="19.5" customHeight="1" thickBot="1">
      <c r="A4" s="160" t="s">
        <v>89</v>
      </c>
      <c r="B4" s="157"/>
      <c r="C4" s="157"/>
      <c r="D4" s="157"/>
      <c r="E4" s="157"/>
      <c r="F4" s="157"/>
      <c r="G4" s="157"/>
      <c r="H4" s="157"/>
      <c r="I4" s="157"/>
      <c r="J4" s="157"/>
      <c r="K4" s="157"/>
      <c r="L4" s="157"/>
      <c r="M4" s="157"/>
      <c r="N4" s="157"/>
      <c r="O4" s="157"/>
      <c r="P4" s="157"/>
      <c r="Q4" s="157"/>
      <c r="R4" s="251" t="s">
        <v>51</v>
      </c>
      <c r="S4" s="252"/>
      <c r="T4" s="252"/>
      <c r="U4" s="252"/>
      <c r="V4" s="253"/>
      <c r="W4" s="254"/>
      <c r="X4" s="255"/>
      <c r="Y4" s="255"/>
      <c r="Z4" s="255"/>
      <c r="AA4" s="255"/>
      <c r="AB4" s="255"/>
      <c r="AC4" s="255"/>
      <c r="AD4" s="255"/>
      <c r="AE4" s="255"/>
      <c r="AF4" s="255"/>
      <c r="AG4" s="255"/>
      <c r="AH4" s="256"/>
      <c r="AN4" s="154" t="s">
        <v>16</v>
      </c>
      <c r="AO4" s="155" t="s">
        <v>15</v>
      </c>
      <c r="AQ4" s="152" t="s">
        <v>62</v>
      </c>
    </row>
    <row r="5" spans="1:45" ht="15" customHeight="1">
      <c r="A5" s="325" t="s">
        <v>102</v>
      </c>
      <c r="B5" s="325"/>
      <c r="C5" s="325"/>
      <c r="D5" s="325"/>
      <c r="E5" s="325"/>
      <c r="F5" s="325"/>
      <c r="G5" s="325"/>
      <c r="H5" s="325"/>
      <c r="I5" s="325"/>
      <c r="J5" s="325"/>
      <c r="K5" s="325"/>
      <c r="L5" s="325"/>
      <c r="M5" s="325"/>
      <c r="N5" s="325"/>
      <c r="O5" s="325"/>
      <c r="P5" s="325"/>
      <c r="Q5" s="325"/>
      <c r="R5" s="325"/>
      <c r="S5" s="325"/>
      <c r="T5" s="157"/>
      <c r="U5" s="157"/>
      <c r="V5" s="157"/>
      <c r="W5" s="157"/>
      <c r="X5" s="157"/>
      <c r="Y5" s="157"/>
      <c r="Z5" s="157"/>
      <c r="AA5" s="157"/>
      <c r="AB5" s="157"/>
      <c r="AC5" s="157"/>
      <c r="AD5" s="157"/>
      <c r="AE5" s="157"/>
      <c r="AF5" s="157"/>
      <c r="AG5" s="157"/>
      <c r="AH5" s="157"/>
      <c r="AI5" s="161"/>
      <c r="AN5" s="158" t="s">
        <v>18</v>
      </c>
      <c r="AO5" s="159" t="s">
        <v>17</v>
      </c>
      <c r="AQ5" s="162" t="s">
        <v>63</v>
      </c>
    </row>
    <row r="6" spans="1:45" ht="13.2">
      <c r="A6" s="163" t="s">
        <v>53</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N6" s="154" t="s">
        <v>20</v>
      </c>
      <c r="AO6" s="155" t="s">
        <v>19</v>
      </c>
      <c r="AQ6" s="162" t="s">
        <v>64</v>
      </c>
    </row>
    <row r="7" spans="1:45" ht="13.5" customHeigh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N7" s="154" t="s">
        <v>22</v>
      </c>
      <c r="AO7" s="155" t="s">
        <v>21</v>
      </c>
      <c r="AQ7" s="152" t="s">
        <v>65</v>
      </c>
    </row>
    <row r="8" spans="1:45" ht="24" customHeight="1" thickBot="1">
      <c r="A8" s="164" t="s">
        <v>52</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N8" s="158" t="s">
        <v>24</v>
      </c>
      <c r="AO8" s="159" t="s">
        <v>23</v>
      </c>
      <c r="AQ8" s="152" t="s">
        <v>66</v>
      </c>
    </row>
    <row r="9" spans="1:45" ht="28.5" customHeight="1" thickBot="1">
      <c r="A9" s="293" t="s">
        <v>56</v>
      </c>
      <c r="B9" s="294"/>
      <c r="C9" s="294"/>
      <c r="D9" s="294"/>
      <c r="E9" s="295"/>
      <c r="F9" s="329" t="s">
        <v>7</v>
      </c>
      <c r="G9" s="329"/>
      <c r="H9" s="329"/>
      <c r="I9" s="329"/>
      <c r="J9" s="330"/>
      <c r="K9" s="330"/>
      <c r="L9" s="330"/>
      <c r="M9" s="330"/>
      <c r="N9" s="330"/>
      <c r="O9" s="330"/>
      <c r="P9" s="330"/>
      <c r="Q9" s="331"/>
      <c r="R9" s="257" t="s">
        <v>50</v>
      </c>
      <c r="S9" s="258"/>
      <c r="T9" s="258"/>
      <c r="U9" s="258"/>
      <c r="V9" s="259"/>
      <c r="W9" s="326"/>
      <c r="X9" s="327"/>
      <c r="Y9" s="327"/>
      <c r="Z9" s="327"/>
      <c r="AA9" s="327"/>
      <c r="AB9" s="327"/>
      <c r="AC9" s="327"/>
      <c r="AD9" s="327"/>
      <c r="AE9" s="327"/>
      <c r="AF9" s="327"/>
      <c r="AG9" s="327"/>
      <c r="AH9" s="328"/>
      <c r="AN9" s="154" t="s">
        <v>26</v>
      </c>
      <c r="AO9" s="155" t="s">
        <v>25</v>
      </c>
      <c r="AQ9" s="152" t="s">
        <v>67</v>
      </c>
    </row>
    <row r="10" spans="1:45" ht="39" customHeight="1">
      <c r="A10" s="296"/>
      <c r="B10" s="297"/>
      <c r="C10" s="297"/>
      <c r="D10" s="297"/>
      <c r="E10" s="298"/>
      <c r="F10" s="305"/>
      <c r="G10" s="306"/>
      <c r="H10" s="306"/>
      <c r="I10" s="306"/>
      <c r="J10" s="306"/>
      <c r="K10" s="306"/>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4"/>
      <c r="AN10" s="158" t="s">
        <v>29</v>
      </c>
      <c r="AO10" s="159" t="s">
        <v>28</v>
      </c>
      <c r="AQ10" s="152" t="s">
        <v>68</v>
      </c>
    </row>
    <row r="11" spans="1:45" ht="16.5" customHeight="1">
      <c r="A11" s="335" t="s">
        <v>0</v>
      </c>
      <c r="B11" s="291"/>
      <c r="C11" s="291"/>
      <c r="D11" s="291"/>
      <c r="E11" s="336"/>
      <c r="F11" s="260"/>
      <c r="G11" s="261"/>
      <c r="H11" s="261"/>
      <c r="I11" s="261"/>
      <c r="J11" s="261"/>
      <c r="K11" s="261"/>
      <c r="L11" s="261"/>
      <c r="M11" s="261"/>
      <c r="N11" s="261"/>
      <c r="O11" s="261"/>
      <c r="P11" s="261"/>
      <c r="Q11" s="261"/>
      <c r="R11" s="261"/>
      <c r="S11" s="261"/>
      <c r="T11" s="261"/>
      <c r="U11" s="261"/>
      <c r="V11" s="290" t="s">
        <v>1</v>
      </c>
      <c r="W11" s="291"/>
      <c r="X11" s="291"/>
      <c r="Y11" s="291"/>
      <c r="Z11" s="291"/>
      <c r="AA11" s="291"/>
      <c r="AB11" s="291"/>
      <c r="AC11" s="291"/>
      <c r="AD11" s="291"/>
      <c r="AE11" s="291"/>
      <c r="AF11" s="291"/>
      <c r="AG11" s="291"/>
      <c r="AH11" s="292"/>
      <c r="AN11" s="154" t="s">
        <v>31</v>
      </c>
      <c r="AO11" s="155" t="s">
        <v>30</v>
      </c>
      <c r="AQ11" s="162" t="s">
        <v>69</v>
      </c>
    </row>
    <row r="12" spans="1:45" ht="39" customHeight="1">
      <c r="A12" s="243" t="s">
        <v>2</v>
      </c>
      <c r="B12" s="244"/>
      <c r="C12" s="244"/>
      <c r="D12" s="244"/>
      <c r="E12" s="245"/>
      <c r="F12" s="246"/>
      <c r="G12" s="247"/>
      <c r="H12" s="247"/>
      <c r="I12" s="247"/>
      <c r="J12" s="247"/>
      <c r="K12" s="247"/>
      <c r="L12" s="247"/>
      <c r="M12" s="247"/>
      <c r="N12" s="247"/>
      <c r="O12" s="247"/>
      <c r="P12" s="247"/>
      <c r="Q12" s="247"/>
      <c r="R12" s="248"/>
      <c r="S12" s="248"/>
      <c r="T12" s="248"/>
      <c r="U12" s="248"/>
      <c r="V12" s="16"/>
      <c r="W12" s="17"/>
      <c r="X12" s="17"/>
      <c r="Y12" s="17"/>
      <c r="Z12" s="17"/>
      <c r="AA12" s="17"/>
      <c r="AB12" s="17"/>
      <c r="AC12" s="18"/>
      <c r="AD12" s="17"/>
      <c r="AE12" s="17"/>
      <c r="AF12" s="17"/>
      <c r="AG12" s="17"/>
      <c r="AH12" s="19"/>
      <c r="AN12" s="158" t="s">
        <v>33</v>
      </c>
      <c r="AO12" s="159" t="s">
        <v>32</v>
      </c>
      <c r="AQ12" s="152" t="s">
        <v>70</v>
      </c>
    </row>
    <row r="13" spans="1:45" ht="20.100000000000001" customHeight="1">
      <c r="A13" s="234" t="s">
        <v>54</v>
      </c>
      <c r="B13" s="235"/>
      <c r="C13" s="235"/>
      <c r="D13" s="235"/>
      <c r="E13" s="236"/>
      <c r="F13" s="241"/>
      <c r="G13" s="242"/>
      <c r="H13" s="242"/>
      <c r="I13" s="242"/>
      <c r="J13" s="242"/>
      <c r="K13" s="242"/>
      <c r="L13" s="242"/>
      <c r="M13" s="242"/>
      <c r="N13" s="242"/>
      <c r="O13" s="242"/>
      <c r="P13" s="242"/>
      <c r="Q13" s="242"/>
      <c r="R13" s="237" t="s">
        <v>55</v>
      </c>
      <c r="S13" s="238"/>
      <c r="T13" s="238"/>
      <c r="U13" s="238"/>
      <c r="V13" s="238"/>
      <c r="W13" s="239"/>
      <c r="X13" s="239"/>
      <c r="Y13" s="239"/>
      <c r="Z13" s="239"/>
      <c r="AA13" s="239"/>
      <c r="AB13" s="239"/>
      <c r="AC13" s="239"/>
      <c r="AD13" s="239"/>
      <c r="AE13" s="239"/>
      <c r="AF13" s="239"/>
      <c r="AG13" s="239"/>
      <c r="AH13" s="240"/>
      <c r="AN13" s="154" t="s">
        <v>35</v>
      </c>
      <c r="AO13" s="155" t="s">
        <v>34</v>
      </c>
      <c r="AQ13" s="152" t="s">
        <v>71</v>
      </c>
    </row>
    <row r="14" spans="1:45" ht="20.100000000000001" customHeight="1">
      <c r="A14" s="227" t="s">
        <v>3</v>
      </c>
      <c r="B14" s="228"/>
      <c r="C14" s="228"/>
      <c r="D14" s="228"/>
      <c r="E14" s="229"/>
      <c r="F14" s="230"/>
      <c r="G14" s="230"/>
      <c r="H14" s="230"/>
      <c r="I14" s="230"/>
      <c r="J14" s="230"/>
      <c r="K14" s="230"/>
      <c r="L14" s="230"/>
      <c r="M14" s="230"/>
      <c r="N14" s="230"/>
      <c r="O14" s="230"/>
      <c r="P14" s="230"/>
      <c r="Q14" s="230"/>
      <c r="R14" s="229" t="s">
        <v>4</v>
      </c>
      <c r="S14" s="231"/>
      <c r="T14" s="231"/>
      <c r="U14" s="231"/>
      <c r="V14" s="231"/>
      <c r="W14" s="232"/>
      <c r="X14" s="232"/>
      <c r="Y14" s="232"/>
      <c r="Z14" s="232"/>
      <c r="AA14" s="232"/>
      <c r="AB14" s="232"/>
      <c r="AC14" s="232"/>
      <c r="AD14" s="232"/>
      <c r="AE14" s="232"/>
      <c r="AF14" s="232"/>
      <c r="AG14" s="232"/>
      <c r="AH14" s="233"/>
      <c r="AN14" s="158" t="s">
        <v>37</v>
      </c>
      <c r="AO14" s="159" t="s">
        <v>36</v>
      </c>
      <c r="AQ14" s="162" t="s">
        <v>72</v>
      </c>
    </row>
    <row r="15" spans="1:45" ht="39" customHeight="1" thickBot="1">
      <c r="A15" s="332" t="s">
        <v>5</v>
      </c>
      <c r="B15" s="333"/>
      <c r="C15" s="333"/>
      <c r="D15" s="333"/>
      <c r="E15" s="301"/>
      <c r="F15" s="334"/>
      <c r="G15" s="334"/>
      <c r="H15" s="334"/>
      <c r="I15" s="334"/>
      <c r="J15" s="334"/>
      <c r="K15" s="334"/>
      <c r="L15" s="334"/>
      <c r="M15" s="334"/>
      <c r="N15" s="334"/>
      <c r="O15" s="334"/>
      <c r="P15" s="334"/>
      <c r="Q15" s="334"/>
      <c r="R15" s="301" t="s">
        <v>6</v>
      </c>
      <c r="S15" s="302"/>
      <c r="T15" s="302"/>
      <c r="U15" s="302"/>
      <c r="V15" s="302"/>
      <c r="W15" s="299"/>
      <c r="X15" s="299"/>
      <c r="Y15" s="299"/>
      <c r="Z15" s="299"/>
      <c r="AA15" s="299"/>
      <c r="AB15" s="299"/>
      <c r="AC15" s="299"/>
      <c r="AD15" s="299"/>
      <c r="AE15" s="299"/>
      <c r="AF15" s="299"/>
      <c r="AG15" s="299"/>
      <c r="AH15" s="300"/>
      <c r="AN15" s="154" t="s">
        <v>39</v>
      </c>
      <c r="AO15" s="155" t="s">
        <v>38</v>
      </c>
      <c r="AQ15" s="162" t="s">
        <v>73</v>
      </c>
    </row>
    <row r="16" spans="1:45" ht="18" customHeight="1">
      <c r="A16" s="262" t="s">
        <v>124</v>
      </c>
      <c r="B16" s="263"/>
      <c r="C16" s="263"/>
      <c r="D16" s="263"/>
      <c r="E16" s="264"/>
      <c r="F16" s="271" t="s">
        <v>101</v>
      </c>
      <c r="G16" s="271"/>
      <c r="H16" s="271"/>
      <c r="I16" s="271"/>
      <c r="J16" s="272"/>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4"/>
      <c r="AN16" s="165" t="s">
        <v>41</v>
      </c>
      <c r="AO16" s="166" t="s">
        <v>40</v>
      </c>
      <c r="AQ16" s="162" t="s">
        <v>74</v>
      </c>
    </row>
    <row r="17" spans="1:45" s="167" customFormat="1" ht="18" customHeight="1">
      <c r="A17" s="265"/>
      <c r="B17" s="266"/>
      <c r="C17" s="266"/>
      <c r="D17" s="266"/>
      <c r="E17" s="267"/>
      <c r="F17" s="275" t="s">
        <v>7</v>
      </c>
      <c r="G17" s="275"/>
      <c r="H17" s="275"/>
      <c r="I17" s="275"/>
      <c r="J17" s="276"/>
      <c r="K17" s="276"/>
      <c r="L17" s="276"/>
      <c r="M17" s="276"/>
      <c r="N17" s="276"/>
      <c r="O17" s="276"/>
      <c r="P17" s="276"/>
      <c r="Q17" s="277"/>
      <c r="R17" s="278" t="s">
        <v>91</v>
      </c>
      <c r="S17" s="279"/>
      <c r="T17" s="279"/>
      <c r="U17" s="279"/>
      <c r="V17" s="279"/>
      <c r="W17" s="280"/>
      <c r="X17" s="280"/>
      <c r="Y17" s="280"/>
      <c r="Z17" s="280"/>
      <c r="AA17" s="280"/>
      <c r="AB17" s="280"/>
      <c r="AC17" s="280"/>
      <c r="AD17" s="280"/>
      <c r="AE17" s="280"/>
      <c r="AF17" s="280"/>
      <c r="AG17" s="280"/>
      <c r="AH17" s="281"/>
      <c r="AN17" s="158" t="s">
        <v>43</v>
      </c>
      <c r="AO17" s="159" t="s">
        <v>42</v>
      </c>
      <c r="AP17" s="149"/>
      <c r="AQ17" s="162" t="s">
        <v>75</v>
      </c>
      <c r="AS17" s="149"/>
    </row>
    <row r="18" spans="1:45" s="167" customFormat="1" ht="15.75" customHeight="1">
      <c r="A18" s="265"/>
      <c r="B18" s="266"/>
      <c r="C18" s="266"/>
      <c r="D18" s="266"/>
      <c r="E18" s="267"/>
      <c r="F18" s="282"/>
      <c r="G18" s="283"/>
      <c r="H18" s="283"/>
      <c r="I18" s="283"/>
      <c r="J18" s="283"/>
      <c r="K18" s="283"/>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7"/>
      <c r="AN18" s="154" t="s">
        <v>45</v>
      </c>
      <c r="AO18" s="155" t="s">
        <v>44</v>
      </c>
      <c r="AP18" s="149"/>
      <c r="AQ18" s="162" t="s">
        <v>76</v>
      </c>
      <c r="AS18" s="149"/>
    </row>
    <row r="19" spans="1:45" s="167" customFormat="1" ht="17.25" customHeight="1" thickBot="1">
      <c r="A19" s="268"/>
      <c r="B19" s="269"/>
      <c r="C19" s="269"/>
      <c r="D19" s="269"/>
      <c r="E19" s="270"/>
      <c r="F19" s="284"/>
      <c r="G19" s="285"/>
      <c r="H19" s="285"/>
      <c r="I19" s="285"/>
      <c r="J19" s="285"/>
      <c r="K19" s="285"/>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9"/>
      <c r="AN19" s="158" t="s">
        <v>47</v>
      </c>
      <c r="AO19" s="159" t="s">
        <v>46</v>
      </c>
      <c r="AP19" s="149"/>
      <c r="AQ19" s="162" t="s">
        <v>77</v>
      </c>
      <c r="AS19" s="149"/>
    </row>
    <row r="20" spans="1:45" ht="18" customHeight="1">
      <c r="A20" s="262" t="s">
        <v>125</v>
      </c>
      <c r="B20" s="263"/>
      <c r="C20" s="263"/>
      <c r="D20" s="263"/>
      <c r="E20" s="264"/>
      <c r="F20" s="271" t="s">
        <v>101</v>
      </c>
      <c r="G20" s="271"/>
      <c r="H20" s="271"/>
      <c r="I20" s="271"/>
      <c r="J20" s="272"/>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c r="AN20" s="168" t="s">
        <v>49</v>
      </c>
      <c r="AO20" s="169" t="s">
        <v>48</v>
      </c>
      <c r="AQ20" s="170" t="s">
        <v>137</v>
      </c>
    </row>
    <row r="21" spans="1:45" s="167" customFormat="1" ht="18" customHeight="1">
      <c r="A21" s="265"/>
      <c r="B21" s="266"/>
      <c r="C21" s="266"/>
      <c r="D21" s="266"/>
      <c r="E21" s="267"/>
      <c r="F21" s="275" t="s">
        <v>7</v>
      </c>
      <c r="G21" s="275"/>
      <c r="H21" s="275"/>
      <c r="I21" s="275"/>
      <c r="J21" s="276"/>
      <c r="K21" s="276"/>
      <c r="L21" s="276"/>
      <c r="M21" s="276"/>
      <c r="N21" s="276"/>
      <c r="O21" s="276"/>
      <c r="P21" s="276"/>
      <c r="Q21" s="277"/>
      <c r="R21" s="278" t="s">
        <v>91</v>
      </c>
      <c r="S21" s="279"/>
      <c r="T21" s="279"/>
      <c r="U21" s="279"/>
      <c r="V21" s="279"/>
      <c r="W21" s="280"/>
      <c r="X21" s="280"/>
      <c r="Y21" s="280"/>
      <c r="Z21" s="280"/>
      <c r="AA21" s="280"/>
      <c r="AB21" s="280"/>
      <c r="AC21" s="280"/>
      <c r="AD21" s="280"/>
      <c r="AE21" s="280"/>
      <c r="AF21" s="280"/>
      <c r="AG21" s="280"/>
      <c r="AH21" s="281"/>
      <c r="AN21" s="171" t="s">
        <v>81</v>
      </c>
      <c r="AO21" s="172"/>
      <c r="AP21" s="149"/>
      <c r="AQ21" s="173"/>
      <c r="AS21" s="149"/>
    </row>
    <row r="22" spans="1:45" s="167" customFormat="1" ht="15.75" customHeight="1">
      <c r="A22" s="265"/>
      <c r="B22" s="266"/>
      <c r="C22" s="266"/>
      <c r="D22" s="266"/>
      <c r="E22" s="267"/>
      <c r="F22" s="282"/>
      <c r="G22" s="283"/>
      <c r="H22" s="283"/>
      <c r="I22" s="283"/>
      <c r="J22" s="283"/>
      <c r="K22" s="283"/>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7"/>
      <c r="AN22" s="149"/>
      <c r="AO22" s="149"/>
      <c r="AP22" s="149"/>
      <c r="AQ22" s="173"/>
      <c r="AS22" s="149"/>
    </row>
    <row r="23" spans="1:45" s="167" customFormat="1" ht="17.25" customHeight="1" thickBot="1">
      <c r="A23" s="268"/>
      <c r="B23" s="269"/>
      <c r="C23" s="269"/>
      <c r="D23" s="269"/>
      <c r="E23" s="270"/>
      <c r="F23" s="284"/>
      <c r="G23" s="285"/>
      <c r="H23" s="285"/>
      <c r="I23" s="285"/>
      <c r="J23" s="285"/>
      <c r="K23" s="285"/>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9"/>
      <c r="AN23" s="149"/>
      <c r="AO23" s="149"/>
      <c r="AP23" s="149"/>
      <c r="AQ23" s="173"/>
      <c r="AS23" s="149"/>
    </row>
    <row r="24" spans="1:45" ht="18" customHeight="1">
      <c r="A24" s="262" t="s">
        <v>126</v>
      </c>
      <c r="B24" s="263"/>
      <c r="C24" s="263"/>
      <c r="D24" s="263"/>
      <c r="E24" s="264"/>
      <c r="F24" s="271" t="s">
        <v>101</v>
      </c>
      <c r="G24" s="271"/>
      <c r="H24" s="271"/>
      <c r="I24" s="271"/>
      <c r="J24" s="272"/>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4"/>
    </row>
    <row r="25" spans="1:45" s="167" customFormat="1" ht="18" customHeight="1">
      <c r="A25" s="265"/>
      <c r="B25" s="266"/>
      <c r="C25" s="266"/>
      <c r="D25" s="266"/>
      <c r="E25" s="267"/>
      <c r="F25" s="275" t="s">
        <v>7</v>
      </c>
      <c r="G25" s="275"/>
      <c r="H25" s="275"/>
      <c r="I25" s="275"/>
      <c r="J25" s="276"/>
      <c r="K25" s="276"/>
      <c r="L25" s="276"/>
      <c r="M25" s="276"/>
      <c r="N25" s="276"/>
      <c r="O25" s="276"/>
      <c r="P25" s="276"/>
      <c r="Q25" s="277"/>
      <c r="R25" s="278" t="s">
        <v>91</v>
      </c>
      <c r="S25" s="279"/>
      <c r="T25" s="279"/>
      <c r="U25" s="279"/>
      <c r="V25" s="279"/>
      <c r="W25" s="280"/>
      <c r="X25" s="280"/>
      <c r="Y25" s="280"/>
      <c r="Z25" s="280"/>
      <c r="AA25" s="280"/>
      <c r="AB25" s="280"/>
      <c r="AC25" s="280"/>
      <c r="AD25" s="280"/>
      <c r="AE25" s="280"/>
      <c r="AF25" s="280"/>
      <c r="AG25" s="280"/>
      <c r="AH25" s="281"/>
      <c r="AN25" s="149"/>
      <c r="AO25" s="149"/>
      <c r="AP25" s="149"/>
      <c r="AQ25" s="173"/>
      <c r="AS25" s="149"/>
    </row>
    <row r="26" spans="1:45" s="167" customFormat="1" ht="15.75" customHeight="1">
      <c r="A26" s="265"/>
      <c r="B26" s="266"/>
      <c r="C26" s="266"/>
      <c r="D26" s="266"/>
      <c r="E26" s="267"/>
      <c r="F26" s="282"/>
      <c r="G26" s="283"/>
      <c r="H26" s="283"/>
      <c r="I26" s="283"/>
      <c r="J26" s="283"/>
      <c r="K26" s="283"/>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7"/>
      <c r="AN26" s="149"/>
      <c r="AO26" s="149"/>
      <c r="AP26" s="149"/>
      <c r="AQ26" s="173"/>
      <c r="AS26" s="149"/>
    </row>
    <row r="27" spans="1:45" s="167" customFormat="1" ht="17.25" customHeight="1" thickBot="1">
      <c r="A27" s="268"/>
      <c r="B27" s="269"/>
      <c r="C27" s="269"/>
      <c r="D27" s="269"/>
      <c r="E27" s="270"/>
      <c r="F27" s="284"/>
      <c r="G27" s="285"/>
      <c r="H27" s="285"/>
      <c r="I27" s="285"/>
      <c r="J27" s="285"/>
      <c r="K27" s="285"/>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9"/>
      <c r="AN27" s="149"/>
      <c r="AO27" s="149"/>
      <c r="AP27" s="149"/>
      <c r="AQ27" s="173"/>
      <c r="AS27" s="149"/>
    </row>
    <row r="28" spans="1:45" s="167" customFormat="1" ht="25.5" customHeight="1">
      <c r="A28" s="307" t="s">
        <v>57</v>
      </c>
      <c r="B28" s="308"/>
      <c r="C28" s="308"/>
      <c r="D28" s="308"/>
      <c r="E28" s="309"/>
      <c r="F28" s="313" t="s">
        <v>8</v>
      </c>
      <c r="G28" s="314"/>
      <c r="H28" s="315"/>
      <c r="I28" s="313" t="s">
        <v>58</v>
      </c>
      <c r="J28" s="314"/>
      <c r="K28" s="314"/>
      <c r="L28" s="314"/>
      <c r="M28" s="314"/>
      <c r="N28" s="314"/>
      <c r="O28" s="314"/>
      <c r="P28" s="314"/>
      <c r="Q28" s="314"/>
      <c r="R28" s="313" t="s">
        <v>82</v>
      </c>
      <c r="S28" s="314"/>
      <c r="T28" s="314"/>
      <c r="U28" s="314"/>
      <c r="V28" s="314"/>
      <c r="W28" s="314"/>
      <c r="X28" s="314"/>
      <c r="Y28" s="314"/>
      <c r="Z28" s="314"/>
      <c r="AA28" s="314"/>
      <c r="AB28" s="314"/>
      <c r="AC28" s="314"/>
      <c r="AD28" s="314"/>
      <c r="AE28" s="314"/>
      <c r="AF28" s="314"/>
      <c r="AG28" s="314"/>
      <c r="AH28" s="316"/>
      <c r="AN28" s="149"/>
      <c r="AO28" s="149"/>
      <c r="AP28" s="149"/>
      <c r="AQ28" s="173"/>
      <c r="AS28" s="149"/>
    </row>
    <row r="29" spans="1:45" s="167" customFormat="1" ht="21.75" customHeight="1" thickBot="1">
      <c r="A29" s="310"/>
      <c r="B29" s="311"/>
      <c r="C29" s="311"/>
      <c r="D29" s="311"/>
      <c r="E29" s="312"/>
      <c r="F29" s="317" t="str">
        <f>IF($I$29="","",VLOOKUP($I$29,$AN$1:$AO$20,2,0))</f>
        <v/>
      </c>
      <c r="G29" s="318"/>
      <c r="H29" s="319"/>
      <c r="I29" s="320"/>
      <c r="J29" s="321"/>
      <c r="K29" s="321"/>
      <c r="L29" s="321"/>
      <c r="M29" s="321"/>
      <c r="N29" s="321"/>
      <c r="O29" s="321"/>
      <c r="P29" s="321"/>
      <c r="Q29" s="321"/>
      <c r="R29" s="322"/>
      <c r="S29" s="323"/>
      <c r="T29" s="323"/>
      <c r="U29" s="323"/>
      <c r="V29" s="323"/>
      <c r="W29" s="323"/>
      <c r="X29" s="323"/>
      <c r="Y29" s="323"/>
      <c r="Z29" s="323"/>
      <c r="AA29" s="323"/>
      <c r="AB29" s="323"/>
      <c r="AC29" s="323"/>
      <c r="AD29" s="323"/>
      <c r="AE29" s="323"/>
      <c r="AF29" s="323"/>
      <c r="AG29" s="323"/>
      <c r="AH29" s="324"/>
      <c r="AN29" s="149"/>
      <c r="AO29" s="149"/>
      <c r="AP29" s="149"/>
      <c r="AQ29" s="173"/>
      <c r="AS29" s="149"/>
    </row>
    <row r="30" spans="1:45" s="167" customFormat="1" ht="31.95" customHeight="1" thickBot="1">
      <c r="A30" s="216" t="s">
        <v>165</v>
      </c>
      <c r="B30" s="217"/>
      <c r="C30" s="217"/>
      <c r="D30" s="217"/>
      <c r="E30" s="217"/>
      <c r="F30" s="218"/>
      <c r="G30" s="219"/>
      <c r="H30" s="219"/>
      <c r="I30" s="219"/>
      <c r="J30" s="220"/>
      <c r="K30" s="221" t="s">
        <v>92</v>
      </c>
      <c r="L30" s="222"/>
      <c r="M30" s="222"/>
      <c r="N30" s="222"/>
      <c r="O30" s="223"/>
      <c r="P30" s="224"/>
      <c r="Q30" s="225"/>
      <c r="R30" s="225"/>
      <c r="S30" s="174" t="s">
        <v>93</v>
      </c>
      <c r="T30" s="221" t="s">
        <v>171</v>
      </c>
      <c r="U30" s="222"/>
      <c r="V30" s="222"/>
      <c r="W30" s="222"/>
      <c r="X30" s="222"/>
      <c r="Y30" s="223"/>
      <c r="Z30" s="200" t="str">
        <f>イ電力使用量見込表!Y11</f>
        <v/>
      </c>
      <c r="AA30" s="201"/>
      <c r="AB30" s="201"/>
      <c r="AC30" s="201"/>
      <c r="AD30" s="201"/>
      <c r="AE30" s="201"/>
      <c r="AF30" s="202" t="s">
        <v>1288</v>
      </c>
      <c r="AG30" s="202"/>
      <c r="AH30" s="203"/>
      <c r="AN30" s="149"/>
      <c r="AO30" s="149"/>
      <c r="AP30" s="149"/>
      <c r="AQ30" s="173"/>
      <c r="AS30" s="149"/>
    </row>
    <row r="31" spans="1:45" ht="12" customHeight="1">
      <c r="A31" s="175"/>
      <c r="B31" s="175"/>
      <c r="C31" s="175"/>
      <c r="D31" s="175"/>
      <c r="E31" s="175"/>
      <c r="F31" s="175"/>
      <c r="G31" s="175"/>
      <c r="H31" s="175"/>
      <c r="I31" s="175"/>
      <c r="J31" s="175"/>
      <c r="K31" s="175"/>
      <c r="L31" s="175"/>
      <c r="M31" s="175"/>
      <c r="N31" s="175"/>
      <c r="O31" s="175"/>
      <c r="P31" s="175"/>
      <c r="Q31" s="175"/>
      <c r="R31" s="161"/>
      <c r="S31" s="161"/>
      <c r="T31" s="161"/>
      <c r="U31" s="161"/>
      <c r="V31" s="161"/>
      <c r="W31" s="161"/>
      <c r="X31" s="161"/>
      <c r="Y31" s="161"/>
      <c r="Z31" s="161"/>
      <c r="AA31" s="161"/>
      <c r="AB31" s="161"/>
      <c r="AC31" s="161"/>
      <c r="AD31" s="161"/>
      <c r="AE31" s="161"/>
      <c r="AF31" s="161"/>
      <c r="AG31" s="161"/>
      <c r="AH31" s="161"/>
    </row>
    <row r="32" spans="1:45" ht="20.25" customHeight="1" thickBot="1">
      <c r="A32" s="176" t="s">
        <v>94</v>
      </c>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row>
    <row r="33" spans="1:43" ht="20.399999999999999" customHeight="1" thickBot="1">
      <c r="A33" s="214"/>
      <c r="B33" s="215"/>
      <c r="C33" s="178" t="s">
        <v>135</v>
      </c>
      <c r="D33" s="179"/>
      <c r="E33" s="179"/>
      <c r="F33" s="179"/>
      <c r="G33" s="179"/>
      <c r="H33" s="179"/>
      <c r="I33" s="179"/>
      <c r="J33" s="179"/>
      <c r="K33" s="179"/>
      <c r="L33" s="179"/>
      <c r="M33" s="179" t="s">
        <v>127</v>
      </c>
      <c r="N33" s="179"/>
      <c r="O33" s="179"/>
      <c r="P33" s="179"/>
      <c r="Q33" s="179"/>
      <c r="R33" s="179"/>
      <c r="S33" s="179"/>
      <c r="T33" s="179"/>
      <c r="U33" s="179"/>
      <c r="V33" s="179"/>
      <c r="W33" s="179"/>
      <c r="X33" s="179"/>
      <c r="Y33" s="179"/>
      <c r="Z33" s="179"/>
      <c r="AA33" s="179"/>
      <c r="AB33" s="179"/>
      <c r="AC33" s="179"/>
      <c r="AD33" s="179"/>
      <c r="AE33" s="179"/>
      <c r="AF33" s="179"/>
      <c r="AG33" s="179"/>
      <c r="AH33" s="180"/>
    </row>
    <row r="34" spans="1:43" ht="20.399999999999999" customHeight="1" thickBot="1">
      <c r="A34" s="204"/>
      <c r="B34" s="205"/>
      <c r="C34" s="181" t="s">
        <v>136</v>
      </c>
      <c r="D34" s="182"/>
      <c r="E34" s="182"/>
      <c r="F34" s="182"/>
      <c r="G34" s="182"/>
      <c r="H34" s="182"/>
      <c r="I34" s="182"/>
      <c r="J34" s="182"/>
      <c r="K34" s="182"/>
      <c r="L34" s="182"/>
      <c r="M34" s="182" t="s">
        <v>128</v>
      </c>
      <c r="N34" s="182"/>
      <c r="O34" s="182"/>
      <c r="P34" s="182"/>
      <c r="Q34" s="182"/>
      <c r="R34" s="182"/>
      <c r="S34" s="182"/>
      <c r="T34" s="182"/>
      <c r="U34" s="212" t="s">
        <v>96</v>
      </c>
      <c r="V34" s="213"/>
      <c r="W34" s="213"/>
      <c r="X34" s="213"/>
      <c r="Y34" s="209"/>
      <c r="Z34" s="210"/>
      <c r="AA34" s="210"/>
      <c r="AB34" s="210"/>
      <c r="AC34" s="210"/>
      <c r="AD34" s="210"/>
      <c r="AE34" s="210"/>
      <c r="AF34" s="210"/>
      <c r="AG34" s="210"/>
      <c r="AH34" s="211"/>
    </row>
    <row r="35" spans="1:43" ht="12" customHeight="1" thickBot="1">
      <c r="A35" s="175"/>
      <c r="B35" s="175" t="s">
        <v>138</v>
      </c>
      <c r="C35" s="175" t="s">
        <v>138</v>
      </c>
      <c r="D35" s="175"/>
      <c r="E35" s="175"/>
      <c r="F35" s="175"/>
      <c r="G35" s="175"/>
      <c r="H35" s="175"/>
      <c r="I35" s="175"/>
      <c r="J35" s="175"/>
      <c r="K35" s="175"/>
      <c r="L35" s="175"/>
      <c r="M35" s="175"/>
      <c r="N35" s="175"/>
      <c r="O35" s="175"/>
      <c r="P35" s="175"/>
      <c r="Q35" s="175"/>
      <c r="R35" s="161"/>
      <c r="S35" s="161"/>
      <c r="T35" s="161"/>
      <c r="U35" s="161"/>
      <c r="V35" s="161"/>
      <c r="W35" s="161"/>
      <c r="X35" s="161"/>
      <c r="Y35" s="161"/>
      <c r="Z35" s="161"/>
      <c r="AA35" s="161"/>
      <c r="AB35" s="161"/>
      <c r="AC35" s="161"/>
      <c r="AD35" s="161"/>
      <c r="AE35" s="161"/>
      <c r="AF35" s="161"/>
      <c r="AG35" s="161"/>
      <c r="AH35" s="161"/>
    </row>
    <row r="36" spans="1:43" ht="19.5" customHeight="1">
      <c r="A36" s="183" t="s">
        <v>95</v>
      </c>
      <c r="AC36" s="206" t="s">
        <v>100</v>
      </c>
      <c r="AD36" s="207"/>
      <c r="AE36" s="207"/>
      <c r="AF36" s="207"/>
      <c r="AG36" s="207"/>
      <c r="AH36" s="208"/>
    </row>
    <row r="37" spans="1:43" ht="11.1" customHeight="1" thickBot="1">
      <c r="A37" s="183"/>
      <c r="AC37" s="337" t="s">
        <v>97</v>
      </c>
      <c r="AD37" s="338"/>
      <c r="AE37" s="338"/>
      <c r="AF37" s="338" t="s">
        <v>98</v>
      </c>
      <c r="AG37" s="338"/>
      <c r="AH37" s="341"/>
    </row>
    <row r="38" spans="1:43" s="186" customFormat="1" ht="11.1" customHeight="1">
      <c r="A38" s="184" t="s">
        <v>120</v>
      </c>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337" t="s">
        <v>99</v>
      </c>
      <c r="AD38" s="338"/>
      <c r="AE38" s="338"/>
      <c r="AF38" s="338" t="s">
        <v>99</v>
      </c>
      <c r="AG38" s="338"/>
      <c r="AH38" s="341"/>
      <c r="AQ38" s="187"/>
    </row>
    <row r="39" spans="1:43" ht="11.1" customHeight="1">
      <c r="A39" s="188" t="s">
        <v>1302</v>
      </c>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337" t="s">
        <v>99</v>
      </c>
      <c r="AD39" s="338"/>
      <c r="AE39" s="338"/>
      <c r="AF39" s="338" t="s">
        <v>99</v>
      </c>
      <c r="AG39" s="338"/>
      <c r="AH39" s="341"/>
    </row>
    <row r="40" spans="1:43" ht="11.1" customHeight="1">
      <c r="A40" s="190" t="s">
        <v>1284</v>
      </c>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337" t="s">
        <v>99</v>
      </c>
      <c r="AD40" s="338"/>
      <c r="AE40" s="338"/>
      <c r="AF40" s="338" t="s">
        <v>122</v>
      </c>
      <c r="AG40" s="338"/>
      <c r="AH40" s="341"/>
    </row>
    <row r="41" spans="1:43" ht="11.1" customHeight="1">
      <c r="A41" s="190" t="s">
        <v>130</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337" t="s">
        <v>99</v>
      </c>
      <c r="AD41" s="338"/>
      <c r="AE41" s="338"/>
      <c r="AF41" s="338" t="s">
        <v>99</v>
      </c>
      <c r="AG41" s="338"/>
      <c r="AH41" s="341"/>
    </row>
    <row r="42" spans="1:43" ht="11.1" customHeight="1" thickBot="1">
      <c r="A42" s="192" t="s">
        <v>121</v>
      </c>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339" t="s">
        <v>99</v>
      </c>
      <c r="AD42" s="340"/>
      <c r="AE42" s="340"/>
      <c r="AF42" s="342" t="s">
        <v>122</v>
      </c>
      <c r="AG42" s="342"/>
      <c r="AH42" s="343"/>
    </row>
  </sheetData>
  <sheetProtection sheet="1" selectLockedCells="1"/>
  <mergeCells count="87">
    <mergeCell ref="AF37:AH37"/>
    <mergeCell ref="AF38:AH38"/>
    <mergeCell ref="AF39:AH39"/>
    <mergeCell ref="AF40:AH40"/>
    <mergeCell ref="AF42:AH42"/>
    <mergeCell ref="AF41:AH41"/>
    <mergeCell ref="AC37:AE37"/>
    <mergeCell ref="AC38:AE38"/>
    <mergeCell ref="AC39:AE39"/>
    <mergeCell ref="AC40:AE40"/>
    <mergeCell ref="AC42:AE42"/>
    <mergeCell ref="AC41:AE41"/>
    <mergeCell ref="A24:E27"/>
    <mergeCell ref="F24:I24"/>
    <mergeCell ref="J24:AH24"/>
    <mergeCell ref="F25:I25"/>
    <mergeCell ref="J25:Q25"/>
    <mergeCell ref="R25:V25"/>
    <mergeCell ref="W25:AH25"/>
    <mergeCell ref="F26:K27"/>
    <mergeCell ref="L26:AH27"/>
    <mergeCell ref="A5:S5"/>
    <mergeCell ref="F17:I17"/>
    <mergeCell ref="J17:Q17"/>
    <mergeCell ref="R17:V17"/>
    <mergeCell ref="L18:AH19"/>
    <mergeCell ref="F16:I16"/>
    <mergeCell ref="J16:AH16"/>
    <mergeCell ref="A16:E19"/>
    <mergeCell ref="W17:AH17"/>
    <mergeCell ref="F18:K19"/>
    <mergeCell ref="W9:AH9"/>
    <mergeCell ref="F9:I9"/>
    <mergeCell ref="J9:Q9"/>
    <mergeCell ref="A15:E15"/>
    <mergeCell ref="F15:Q15"/>
    <mergeCell ref="A11:E11"/>
    <mergeCell ref="A28:E29"/>
    <mergeCell ref="F28:H28"/>
    <mergeCell ref="I28:Q28"/>
    <mergeCell ref="R28:AH28"/>
    <mergeCell ref="F29:H29"/>
    <mergeCell ref="I29:Q29"/>
    <mergeCell ref="R29:AH29"/>
    <mergeCell ref="V11:AH11"/>
    <mergeCell ref="A9:E10"/>
    <mergeCell ref="W15:AH15"/>
    <mergeCell ref="R15:V15"/>
    <mergeCell ref="L10:AH10"/>
    <mergeCell ref="F10:K10"/>
    <mergeCell ref="A20:E23"/>
    <mergeCell ref="F20:I20"/>
    <mergeCell ref="J20:AH20"/>
    <mergeCell ref="F21:I21"/>
    <mergeCell ref="J21:Q21"/>
    <mergeCell ref="R21:V21"/>
    <mergeCell ref="W21:AH21"/>
    <mergeCell ref="F22:K23"/>
    <mergeCell ref="L22:AH23"/>
    <mergeCell ref="A1:AH1"/>
    <mergeCell ref="A14:E14"/>
    <mergeCell ref="F14:Q14"/>
    <mergeCell ref="R14:V14"/>
    <mergeCell ref="W14:AH14"/>
    <mergeCell ref="A13:E13"/>
    <mergeCell ref="R13:V13"/>
    <mergeCell ref="W13:AH13"/>
    <mergeCell ref="F13:Q13"/>
    <mergeCell ref="A12:E12"/>
    <mergeCell ref="F12:U12"/>
    <mergeCell ref="A2:AH2"/>
    <mergeCell ref="R4:V4"/>
    <mergeCell ref="W4:AH4"/>
    <mergeCell ref="R9:V9"/>
    <mergeCell ref="F11:U11"/>
    <mergeCell ref="Z30:AE30"/>
    <mergeCell ref="AF30:AH30"/>
    <mergeCell ref="A34:B34"/>
    <mergeCell ref="AC36:AH36"/>
    <mergeCell ref="Y34:AH34"/>
    <mergeCell ref="U34:X34"/>
    <mergeCell ref="A33:B33"/>
    <mergeCell ref="A30:E30"/>
    <mergeCell ref="F30:J30"/>
    <mergeCell ref="K30:O30"/>
    <mergeCell ref="P30:R30"/>
    <mergeCell ref="T30:Y30"/>
  </mergeCells>
  <phoneticPr fontId="11"/>
  <dataValidations count="8">
    <dataValidation allowBlank="1" showInputMessage="1" showErrorMessage="1" prompt="市町名以下の住所を記入_x000a_（県外については、県名からすべて記入）" sqref="L10:AH10" xr:uid="{00000000-0002-0000-0100-000001000000}"/>
    <dataValidation allowBlank="1" showInputMessage="1" showErrorMessage="1" prompt="必須入力。" sqref="F15:Q15" xr:uid="{00000000-0002-0000-0100-000002000000}"/>
    <dataValidation allowBlank="1" showInputMessage="1" showErrorMessage="1" prompt="右欄の業種を選択入力したら、自動表示" sqref="F29:H29" xr:uid="{17344935-898A-4F61-A9E4-20B0BDCB0E4A}"/>
    <dataValidation type="list" allowBlank="1" showInputMessage="1" showErrorMessage="1" prompt="法人、個人事業主_x000a_を選択入力" sqref="W9:AH9" xr:uid="{5DF77928-6301-4D42-9411-C78825AD3EB5}">
      <formula1>$AS$1:$AS$3</formula1>
    </dataValidation>
    <dataValidation type="list" allowBlank="1" showInputMessage="1" showErrorMessage="1" prompt="業種を選択してください" sqref="I29:Q29" xr:uid="{783A41E7-455B-47FC-B4BF-7F7E2B9FC9B0}">
      <formula1>$AN$1:$AN$20</formula1>
    </dataValidation>
    <dataValidation type="list" allowBlank="1" showInputMessage="1" showErrorMessage="1" prompt="市町名or【県外】_x000a_を選択" sqref="F10:K10" xr:uid="{00000000-0002-0000-0100-000004000000}">
      <formula1>$AQ$1:$AQ$20</formula1>
    </dataValidation>
    <dataValidation type="list" allowBlank="1" showInputMessage="1" showErrorMessage="1" prompt="市町名or【県外】_x000a_を選択" sqref="F26:K27 F18:K19 F22:K23" xr:uid="{9CC019DB-459B-4C23-84D2-4BBE7D6AD5C5}">
      <formula1>$AQ$1:$AQ$19</formula1>
    </dataValidation>
    <dataValidation type="list" allowBlank="1" showInputMessage="1" showErrorMessage="1" sqref="A33:B34" xr:uid="{B31FC136-F36A-43E5-8312-CEBF0DD2B5B5}">
      <formula1>"○,　"</formula1>
    </dataValidation>
  </dataValidations>
  <printOptions horizontalCentered="1"/>
  <pageMargins left="0.70866141732283472" right="0.70866141732283472" top="0.35433070866141736" bottom="0.35433070866141736" header="0.11811023622047245" footer="0.11811023622047245"/>
  <pageSetup paperSize="9" scale="9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7588" r:id="rId4" name="Group Box 4">
              <controlPr defaultSize="0" autoFill="0" autoPict="0">
                <anchor moveWithCells="1">
                  <from>
                    <xdr:col>0</xdr:col>
                    <xdr:colOff>0</xdr:colOff>
                    <xdr:row>31</xdr:row>
                    <xdr:rowOff>251460</xdr:rowOff>
                  </from>
                  <to>
                    <xdr:col>2</xdr:col>
                    <xdr:colOff>22860</xdr:colOff>
                    <xdr:row>34</xdr:row>
                    <xdr:rowOff>0</xdr:rowOff>
                  </to>
                </anchor>
              </controlPr>
            </control>
          </mc:Choice>
        </mc:AlternateContent>
        <mc:AlternateContent xmlns:mc="http://schemas.openxmlformats.org/markup-compatibility/2006">
          <mc:Choice Requires="x14">
            <control shapeId="67590" r:id="rId5" name="Option Button 6">
              <controlPr defaultSize="0" autoFill="0" autoLine="0" autoPict="0">
                <anchor moveWithCells="1">
                  <from>
                    <xdr:col>59</xdr:col>
                    <xdr:colOff>60960</xdr:colOff>
                    <xdr:row>26</xdr:row>
                    <xdr:rowOff>213360</xdr:rowOff>
                  </from>
                  <to>
                    <xdr:col>62</xdr:col>
                    <xdr:colOff>76200</xdr:colOff>
                    <xdr:row>27</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8A3E-2772-4BB4-9929-034B50970BF7}">
  <dimension ref="A1:AS42"/>
  <sheetViews>
    <sheetView showZeros="0" view="pageBreakPreview" zoomScale="115" zoomScaleNormal="115" zoomScaleSheetLayoutView="115" workbookViewId="0">
      <selection activeCell="I29" sqref="I29:Q29"/>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4" hidden="1" customWidth="1"/>
    <col min="44" max="44" width="0" style="1" hidden="1" customWidth="1"/>
    <col min="45" max="45" width="9.6640625" style="1" hidden="1" customWidth="1"/>
    <col min="46" max="16384" width="1.44140625" style="1"/>
  </cols>
  <sheetData>
    <row r="1" spans="1:45" ht="12" customHeight="1">
      <c r="A1" s="420" t="s">
        <v>117</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N1" s="7" t="s">
        <v>10</v>
      </c>
      <c r="AO1" s="6" t="s">
        <v>9</v>
      </c>
      <c r="AQ1" s="78" t="s">
        <v>60</v>
      </c>
      <c r="AS1" s="12" t="s">
        <v>78</v>
      </c>
    </row>
    <row r="2" spans="1:45" ht="25.5" customHeight="1">
      <c r="A2" s="421" t="s">
        <v>1290</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N2" s="3" t="s">
        <v>12</v>
      </c>
      <c r="AO2" s="2" t="s">
        <v>11</v>
      </c>
      <c r="AQ2" s="78" t="s">
        <v>61</v>
      </c>
      <c r="AS2" s="12" t="s">
        <v>79</v>
      </c>
    </row>
    <row r="3" spans="1:45" ht="13.5" customHeight="1" thickBot="1">
      <c r="A3" s="25"/>
      <c r="B3" s="25"/>
      <c r="C3" s="25"/>
      <c r="D3" s="25"/>
      <c r="E3" s="25"/>
      <c r="F3" s="25"/>
      <c r="G3" s="25"/>
      <c r="H3" s="25"/>
      <c r="I3" s="25"/>
      <c r="J3" s="25"/>
      <c r="K3" s="25"/>
      <c r="L3" s="25"/>
      <c r="M3" s="25"/>
      <c r="N3" s="26"/>
      <c r="O3" s="26"/>
      <c r="P3" s="26"/>
      <c r="Q3" s="26"/>
      <c r="R3" s="26"/>
      <c r="S3" s="26"/>
      <c r="T3" s="26"/>
      <c r="U3" s="26"/>
      <c r="V3" s="26"/>
      <c r="W3" s="26"/>
      <c r="X3" s="26"/>
      <c r="Y3" s="26"/>
      <c r="Z3" s="26"/>
      <c r="AA3" s="26"/>
      <c r="AB3" s="26"/>
      <c r="AC3" s="26"/>
      <c r="AD3" s="26"/>
      <c r="AE3" s="26"/>
      <c r="AF3" s="26"/>
      <c r="AG3" s="26"/>
      <c r="AH3" s="26"/>
      <c r="AN3" s="9" t="s">
        <v>14</v>
      </c>
      <c r="AO3" s="8" t="s">
        <v>13</v>
      </c>
      <c r="AQ3" s="78" t="s">
        <v>90</v>
      </c>
      <c r="AS3" s="12" t="s">
        <v>80</v>
      </c>
    </row>
    <row r="4" spans="1:45" ht="19.5" customHeight="1" thickBot="1">
      <c r="A4" s="27" t="s">
        <v>89</v>
      </c>
      <c r="B4" s="26"/>
      <c r="C4" s="26"/>
      <c r="D4" s="26"/>
      <c r="E4" s="26"/>
      <c r="F4" s="26"/>
      <c r="G4" s="26"/>
      <c r="H4" s="26"/>
      <c r="I4" s="26"/>
      <c r="J4" s="26"/>
      <c r="K4" s="26"/>
      <c r="L4" s="26"/>
      <c r="M4" s="26"/>
      <c r="N4" s="26"/>
      <c r="O4" s="26"/>
      <c r="P4" s="26"/>
      <c r="Q4" s="26"/>
      <c r="R4" s="423" t="s">
        <v>51</v>
      </c>
      <c r="S4" s="424"/>
      <c r="T4" s="424"/>
      <c r="U4" s="424"/>
      <c r="V4" s="425"/>
      <c r="W4" s="254">
        <v>46082</v>
      </c>
      <c r="X4" s="255"/>
      <c r="Y4" s="255"/>
      <c r="Z4" s="255"/>
      <c r="AA4" s="255"/>
      <c r="AB4" s="255"/>
      <c r="AC4" s="255"/>
      <c r="AD4" s="255"/>
      <c r="AE4" s="255"/>
      <c r="AF4" s="255"/>
      <c r="AG4" s="255"/>
      <c r="AH4" s="256"/>
      <c r="AN4" s="3" t="s">
        <v>16</v>
      </c>
      <c r="AO4" s="2" t="s">
        <v>15</v>
      </c>
      <c r="AQ4" s="78" t="s">
        <v>62</v>
      </c>
    </row>
    <row r="5" spans="1:45" ht="15" customHeight="1">
      <c r="A5" s="426" t="s">
        <v>102</v>
      </c>
      <c r="B5" s="426"/>
      <c r="C5" s="426"/>
      <c r="D5" s="426"/>
      <c r="E5" s="426"/>
      <c r="F5" s="426"/>
      <c r="G5" s="426"/>
      <c r="H5" s="426"/>
      <c r="I5" s="426"/>
      <c r="J5" s="426"/>
      <c r="K5" s="426"/>
      <c r="L5" s="426"/>
      <c r="M5" s="426"/>
      <c r="N5" s="426"/>
      <c r="O5" s="426"/>
      <c r="P5" s="426"/>
      <c r="Q5" s="426"/>
      <c r="R5" s="426"/>
      <c r="S5" s="426"/>
      <c r="T5" s="26"/>
      <c r="U5" s="26"/>
      <c r="V5" s="26"/>
      <c r="W5" s="26"/>
      <c r="X5" s="26"/>
      <c r="Y5" s="26"/>
      <c r="Z5" s="26"/>
      <c r="AA5" s="26"/>
      <c r="AB5" s="26"/>
      <c r="AC5" s="26"/>
      <c r="AD5" s="26"/>
      <c r="AE5" s="26"/>
      <c r="AF5" s="26"/>
      <c r="AG5" s="26"/>
      <c r="AH5" s="26"/>
      <c r="AI5" s="15"/>
      <c r="AN5" s="9" t="s">
        <v>18</v>
      </c>
      <c r="AO5" s="8" t="s">
        <v>17</v>
      </c>
      <c r="AQ5" s="79" t="s">
        <v>63</v>
      </c>
    </row>
    <row r="6" spans="1:45" ht="13.2">
      <c r="A6" s="39" t="s">
        <v>53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N6" s="3" t="s">
        <v>20</v>
      </c>
      <c r="AO6" s="2" t="s">
        <v>19</v>
      </c>
      <c r="AQ6" s="79" t="s">
        <v>64</v>
      </c>
    </row>
    <row r="7" spans="1:45"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N7" s="3" t="s">
        <v>22</v>
      </c>
      <c r="AO7" s="2" t="s">
        <v>21</v>
      </c>
      <c r="AQ7" s="78" t="s">
        <v>65</v>
      </c>
    </row>
    <row r="8" spans="1:45" ht="24" customHeight="1" thickBot="1">
      <c r="A8" s="13" t="s">
        <v>52</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N8" s="9" t="s">
        <v>24</v>
      </c>
      <c r="AO8" s="8" t="s">
        <v>23</v>
      </c>
      <c r="AQ8" s="78" t="s">
        <v>66</v>
      </c>
    </row>
    <row r="9" spans="1:45" ht="28.5" customHeight="1" thickBot="1">
      <c r="A9" s="427" t="s">
        <v>56</v>
      </c>
      <c r="B9" s="428"/>
      <c r="C9" s="428"/>
      <c r="D9" s="428"/>
      <c r="E9" s="429"/>
      <c r="F9" s="433" t="s">
        <v>7</v>
      </c>
      <c r="G9" s="433"/>
      <c r="H9" s="433"/>
      <c r="I9" s="433"/>
      <c r="J9" s="330" t="s">
        <v>85</v>
      </c>
      <c r="K9" s="330"/>
      <c r="L9" s="330"/>
      <c r="M9" s="330"/>
      <c r="N9" s="330"/>
      <c r="O9" s="330"/>
      <c r="P9" s="330"/>
      <c r="Q9" s="331"/>
      <c r="R9" s="434" t="s">
        <v>50</v>
      </c>
      <c r="S9" s="435"/>
      <c r="T9" s="435"/>
      <c r="U9" s="435"/>
      <c r="V9" s="436"/>
      <c r="W9" s="326" t="s">
        <v>78</v>
      </c>
      <c r="X9" s="327"/>
      <c r="Y9" s="327"/>
      <c r="Z9" s="327"/>
      <c r="AA9" s="327"/>
      <c r="AB9" s="327"/>
      <c r="AC9" s="327"/>
      <c r="AD9" s="327"/>
      <c r="AE9" s="327"/>
      <c r="AF9" s="327"/>
      <c r="AG9" s="327"/>
      <c r="AH9" s="328"/>
      <c r="AN9" s="3" t="s">
        <v>26</v>
      </c>
      <c r="AO9" s="2" t="s">
        <v>25</v>
      </c>
      <c r="AQ9" s="78" t="s">
        <v>67</v>
      </c>
    </row>
    <row r="10" spans="1:45" ht="39" customHeight="1">
      <c r="A10" s="430"/>
      <c r="B10" s="431"/>
      <c r="C10" s="431"/>
      <c r="D10" s="431"/>
      <c r="E10" s="432"/>
      <c r="F10" s="305" t="s">
        <v>90</v>
      </c>
      <c r="G10" s="306"/>
      <c r="H10" s="306"/>
      <c r="I10" s="306"/>
      <c r="J10" s="306"/>
      <c r="K10" s="306"/>
      <c r="L10" s="303" t="s">
        <v>156</v>
      </c>
      <c r="M10" s="303"/>
      <c r="N10" s="303"/>
      <c r="O10" s="303"/>
      <c r="P10" s="303"/>
      <c r="Q10" s="303"/>
      <c r="R10" s="303"/>
      <c r="S10" s="303"/>
      <c r="T10" s="303"/>
      <c r="U10" s="303"/>
      <c r="V10" s="303"/>
      <c r="W10" s="303"/>
      <c r="X10" s="303"/>
      <c r="Y10" s="303"/>
      <c r="Z10" s="303"/>
      <c r="AA10" s="303"/>
      <c r="AB10" s="303"/>
      <c r="AC10" s="303"/>
      <c r="AD10" s="303"/>
      <c r="AE10" s="303"/>
      <c r="AF10" s="303"/>
      <c r="AG10" s="303"/>
      <c r="AH10" s="304"/>
      <c r="AN10" s="9" t="s">
        <v>29</v>
      </c>
      <c r="AO10" s="8" t="s">
        <v>28</v>
      </c>
      <c r="AQ10" s="78" t="s">
        <v>68</v>
      </c>
    </row>
    <row r="11" spans="1:45" ht="16.5" customHeight="1">
      <c r="A11" s="418" t="s">
        <v>0</v>
      </c>
      <c r="B11" s="409"/>
      <c r="C11" s="409"/>
      <c r="D11" s="409"/>
      <c r="E11" s="419"/>
      <c r="F11" s="260" t="s">
        <v>163</v>
      </c>
      <c r="G11" s="261"/>
      <c r="H11" s="261"/>
      <c r="I11" s="261"/>
      <c r="J11" s="261"/>
      <c r="K11" s="261"/>
      <c r="L11" s="261"/>
      <c r="M11" s="261"/>
      <c r="N11" s="261"/>
      <c r="O11" s="261"/>
      <c r="P11" s="261"/>
      <c r="Q11" s="261"/>
      <c r="R11" s="261"/>
      <c r="S11" s="261"/>
      <c r="T11" s="261"/>
      <c r="U11" s="261"/>
      <c r="V11" s="408" t="s">
        <v>1</v>
      </c>
      <c r="W11" s="409"/>
      <c r="X11" s="409"/>
      <c r="Y11" s="409"/>
      <c r="Z11" s="409"/>
      <c r="AA11" s="409"/>
      <c r="AB11" s="409"/>
      <c r="AC11" s="409"/>
      <c r="AD11" s="409"/>
      <c r="AE11" s="409"/>
      <c r="AF11" s="409"/>
      <c r="AG11" s="409"/>
      <c r="AH11" s="410"/>
      <c r="AN11" s="3" t="s">
        <v>31</v>
      </c>
      <c r="AO11" s="2" t="s">
        <v>30</v>
      </c>
      <c r="AQ11" s="79" t="s">
        <v>69</v>
      </c>
    </row>
    <row r="12" spans="1:45" ht="33.75" customHeight="1">
      <c r="A12" s="415" t="s">
        <v>2</v>
      </c>
      <c r="B12" s="416"/>
      <c r="C12" s="416"/>
      <c r="D12" s="416"/>
      <c r="E12" s="417"/>
      <c r="F12" s="246" t="s">
        <v>162</v>
      </c>
      <c r="G12" s="247"/>
      <c r="H12" s="247"/>
      <c r="I12" s="247"/>
      <c r="J12" s="247"/>
      <c r="K12" s="247"/>
      <c r="L12" s="247"/>
      <c r="M12" s="247"/>
      <c r="N12" s="247"/>
      <c r="O12" s="247"/>
      <c r="P12" s="247"/>
      <c r="Q12" s="247"/>
      <c r="R12" s="248"/>
      <c r="S12" s="248"/>
      <c r="T12" s="248"/>
      <c r="U12" s="248"/>
      <c r="V12" s="16" t="s">
        <v>83</v>
      </c>
      <c r="W12" s="17" t="s">
        <v>83</v>
      </c>
      <c r="X12" s="17" t="s">
        <v>83</v>
      </c>
      <c r="Y12" s="17" t="s">
        <v>83</v>
      </c>
      <c r="Z12" s="17" t="s">
        <v>83</v>
      </c>
      <c r="AA12" s="17" t="s">
        <v>83</v>
      </c>
      <c r="AB12" s="17" t="s">
        <v>83</v>
      </c>
      <c r="AC12" s="18" t="s">
        <v>83</v>
      </c>
      <c r="AD12" s="17" t="s">
        <v>83</v>
      </c>
      <c r="AE12" s="17" t="s">
        <v>83</v>
      </c>
      <c r="AF12" s="17" t="s">
        <v>83</v>
      </c>
      <c r="AG12" s="17" t="s">
        <v>83</v>
      </c>
      <c r="AH12" s="19" t="s">
        <v>83</v>
      </c>
      <c r="AN12" s="9" t="s">
        <v>33</v>
      </c>
      <c r="AO12" s="8" t="s">
        <v>32</v>
      </c>
      <c r="AQ12" s="78" t="s">
        <v>70</v>
      </c>
    </row>
    <row r="13" spans="1:45" ht="26.25" customHeight="1">
      <c r="A13" s="411" t="s">
        <v>54</v>
      </c>
      <c r="B13" s="412"/>
      <c r="C13" s="412"/>
      <c r="D13" s="412"/>
      <c r="E13" s="413"/>
      <c r="F13" s="241"/>
      <c r="G13" s="242"/>
      <c r="H13" s="242"/>
      <c r="I13" s="242"/>
      <c r="J13" s="242"/>
      <c r="K13" s="242"/>
      <c r="L13" s="242"/>
      <c r="M13" s="242"/>
      <c r="N13" s="242"/>
      <c r="O13" s="242"/>
      <c r="P13" s="242"/>
      <c r="Q13" s="242"/>
      <c r="R13" s="414" t="s">
        <v>55</v>
      </c>
      <c r="S13" s="345"/>
      <c r="T13" s="345"/>
      <c r="U13" s="345"/>
      <c r="V13" s="345"/>
      <c r="W13" s="239" t="s">
        <v>86</v>
      </c>
      <c r="X13" s="239"/>
      <c r="Y13" s="239"/>
      <c r="Z13" s="239"/>
      <c r="AA13" s="239"/>
      <c r="AB13" s="239"/>
      <c r="AC13" s="239"/>
      <c r="AD13" s="239"/>
      <c r="AE13" s="239"/>
      <c r="AF13" s="239"/>
      <c r="AG13" s="239"/>
      <c r="AH13" s="240"/>
      <c r="AN13" s="3" t="s">
        <v>35</v>
      </c>
      <c r="AO13" s="2" t="s">
        <v>34</v>
      </c>
      <c r="AQ13" s="78" t="s">
        <v>71</v>
      </c>
    </row>
    <row r="14" spans="1:45" ht="20.100000000000001" customHeight="1">
      <c r="A14" s="400" t="s">
        <v>3</v>
      </c>
      <c r="B14" s="401"/>
      <c r="C14" s="401"/>
      <c r="D14" s="401"/>
      <c r="E14" s="402"/>
      <c r="F14" s="230" t="s">
        <v>157</v>
      </c>
      <c r="G14" s="230"/>
      <c r="H14" s="230"/>
      <c r="I14" s="230"/>
      <c r="J14" s="230"/>
      <c r="K14" s="230"/>
      <c r="L14" s="230"/>
      <c r="M14" s="230"/>
      <c r="N14" s="230"/>
      <c r="O14" s="230"/>
      <c r="P14" s="230"/>
      <c r="Q14" s="230"/>
      <c r="R14" s="402" t="s">
        <v>4</v>
      </c>
      <c r="S14" s="403"/>
      <c r="T14" s="403"/>
      <c r="U14" s="403"/>
      <c r="V14" s="403"/>
      <c r="W14" s="232"/>
      <c r="X14" s="232"/>
      <c r="Y14" s="232"/>
      <c r="Z14" s="232"/>
      <c r="AA14" s="232"/>
      <c r="AB14" s="232"/>
      <c r="AC14" s="232"/>
      <c r="AD14" s="232"/>
      <c r="AE14" s="232"/>
      <c r="AF14" s="232"/>
      <c r="AG14" s="232"/>
      <c r="AH14" s="233"/>
      <c r="AN14" s="9" t="s">
        <v>37</v>
      </c>
      <c r="AO14" s="8" t="s">
        <v>36</v>
      </c>
      <c r="AQ14" s="79" t="s">
        <v>72</v>
      </c>
    </row>
    <row r="15" spans="1:45" ht="20.100000000000001" customHeight="1" thickBot="1">
      <c r="A15" s="404" t="s">
        <v>5</v>
      </c>
      <c r="B15" s="405"/>
      <c r="C15" s="405"/>
      <c r="D15" s="405"/>
      <c r="E15" s="406"/>
      <c r="F15" s="334" t="s">
        <v>87</v>
      </c>
      <c r="G15" s="334"/>
      <c r="H15" s="334"/>
      <c r="I15" s="334"/>
      <c r="J15" s="334"/>
      <c r="K15" s="334"/>
      <c r="L15" s="334"/>
      <c r="M15" s="334"/>
      <c r="N15" s="334"/>
      <c r="O15" s="334"/>
      <c r="P15" s="334"/>
      <c r="Q15" s="334"/>
      <c r="R15" s="406" t="s">
        <v>6</v>
      </c>
      <c r="S15" s="407"/>
      <c r="T15" s="407"/>
      <c r="U15" s="407"/>
      <c r="V15" s="407"/>
      <c r="W15" s="299" t="s">
        <v>158</v>
      </c>
      <c r="X15" s="299"/>
      <c r="Y15" s="299"/>
      <c r="Z15" s="299"/>
      <c r="AA15" s="299"/>
      <c r="AB15" s="299"/>
      <c r="AC15" s="299"/>
      <c r="AD15" s="299"/>
      <c r="AE15" s="299"/>
      <c r="AF15" s="299"/>
      <c r="AG15" s="299"/>
      <c r="AH15" s="300"/>
      <c r="AN15" s="3" t="s">
        <v>39</v>
      </c>
      <c r="AO15" s="2" t="s">
        <v>38</v>
      </c>
      <c r="AQ15" s="79" t="s">
        <v>73</v>
      </c>
    </row>
    <row r="16" spans="1:45" ht="18" customHeight="1">
      <c r="A16" s="387" t="s">
        <v>124</v>
      </c>
      <c r="B16" s="388"/>
      <c r="C16" s="388"/>
      <c r="D16" s="388"/>
      <c r="E16" s="389"/>
      <c r="F16" s="396" t="s">
        <v>101</v>
      </c>
      <c r="G16" s="396"/>
      <c r="H16" s="396"/>
      <c r="I16" s="396"/>
      <c r="J16" s="272" t="s">
        <v>164</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4"/>
      <c r="AN16" s="5" t="s">
        <v>41</v>
      </c>
      <c r="AO16" s="4" t="s">
        <v>40</v>
      </c>
      <c r="AQ16" s="79" t="s">
        <v>74</v>
      </c>
    </row>
    <row r="17" spans="1:45" s="28" customFormat="1" ht="18" customHeight="1">
      <c r="A17" s="390"/>
      <c r="B17" s="391"/>
      <c r="C17" s="391"/>
      <c r="D17" s="391"/>
      <c r="E17" s="392"/>
      <c r="F17" s="397" t="s">
        <v>7</v>
      </c>
      <c r="G17" s="397"/>
      <c r="H17" s="397"/>
      <c r="I17" s="397"/>
      <c r="J17" s="276" t="s">
        <v>88</v>
      </c>
      <c r="K17" s="276"/>
      <c r="L17" s="276"/>
      <c r="M17" s="276"/>
      <c r="N17" s="276"/>
      <c r="O17" s="276"/>
      <c r="P17" s="276"/>
      <c r="Q17" s="277"/>
      <c r="R17" s="398" t="s">
        <v>91</v>
      </c>
      <c r="S17" s="399"/>
      <c r="T17" s="399"/>
      <c r="U17" s="399"/>
      <c r="V17" s="399"/>
      <c r="W17" s="280" t="s">
        <v>86</v>
      </c>
      <c r="X17" s="280"/>
      <c r="Y17" s="280"/>
      <c r="Z17" s="280"/>
      <c r="AA17" s="280"/>
      <c r="AB17" s="280"/>
      <c r="AC17" s="280"/>
      <c r="AD17" s="280"/>
      <c r="AE17" s="280"/>
      <c r="AF17" s="280"/>
      <c r="AG17" s="280"/>
      <c r="AH17" s="281"/>
      <c r="AN17" s="9" t="s">
        <v>43</v>
      </c>
      <c r="AO17" s="8" t="s">
        <v>42</v>
      </c>
      <c r="AP17" s="1"/>
      <c r="AQ17" s="79" t="s">
        <v>75</v>
      </c>
      <c r="AS17" s="1"/>
    </row>
    <row r="18" spans="1:45" s="28" customFormat="1" ht="15.75" customHeight="1">
      <c r="A18" s="390"/>
      <c r="B18" s="391"/>
      <c r="C18" s="391"/>
      <c r="D18" s="391"/>
      <c r="E18" s="392"/>
      <c r="F18" s="282" t="s">
        <v>65</v>
      </c>
      <c r="G18" s="283"/>
      <c r="H18" s="283"/>
      <c r="I18" s="283"/>
      <c r="J18" s="283"/>
      <c r="K18" s="283"/>
      <c r="L18" s="286" t="s">
        <v>159</v>
      </c>
      <c r="M18" s="286"/>
      <c r="N18" s="286"/>
      <c r="O18" s="286"/>
      <c r="P18" s="286"/>
      <c r="Q18" s="286"/>
      <c r="R18" s="286"/>
      <c r="S18" s="286"/>
      <c r="T18" s="286"/>
      <c r="U18" s="286"/>
      <c r="V18" s="286"/>
      <c r="W18" s="286"/>
      <c r="X18" s="286"/>
      <c r="Y18" s="286"/>
      <c r="Z18" s="286"/>
      <c r="AA18" s="286"/>
      <c r="AB18" s="286"/>
      <c r="AC18" s="286"/>
      <c r="AD18" s="286"/>
      <c r="AE18" s="286"/>
      <c r="AF18" s="286"/>
      <c r="AG18" s="286"/>
      <c r="AH18" s="287"/>
      <c r="AN18" s="3" t="s">
        <v>45</v>
      </c>
      <c r="AO18" s="2" t="s">
        <v>44</v>
      </c>
      <c r="AP18" s="1"/>
      <c r="AQ18" s="79" t="s">
        <v>76</v>
      </c>
      <c r="AS18" s="1"/>
    </row>
    <row r="19" spans="1:45" s="28" customFormat="1" ht="17.25" customHeight="1" thickBot="1">
      <c r="A19" s="393"/>
      <c r="B19" s="394"/>
      <c r="C19" s="394"/>
      <c r="D19" s="394"/>
      <c r="E19" s="395"/>
      <c r="F19" s="284"/>
      <c r="G19" s="285"/>
      <c r="H19" s="285"/>
      <c r="I19" s="285"/>
      <c r="J19" s="285"/>
      <c r="K19" s="285"/>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9"/>
      <c r="AN19" s="9" t="s">
        <v>47</v>
      </c>
      <c r="AO19" s="8" t="s">
        <v>46</v>
      </c>
      <c r="AP19" s="1"/>
      <c r="AQ19" s="79" t="s">
        <v>77</v>
      </c>
      <c r="AS19" s="1"/>
    </row>
    <row r="20" spans="1:45" ht="18" customHeight="1">
      <c r="A20" s="387" t="s">
        <v>125</v>
      </c>
      <c r="B20" s="388"/>
      <c r="C20" s="388"/>
      <c r="D20" s="388"/>
      <c r="E20" s="389"/>
      <c r="F20" s="396" t="s">
        <v>101</v>
      </c>
      <c r="G20" s="396"/>
      <c r="H20" s="396"/>
      <c r="I20" s="396"/>
      <c r="J20" s="272"/>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c r="AN20" s="11" t="s">
        <v>49</v>
      </c>
      <c r="AO20" s="10" t="s">
        <v>48</v>
      </c>
      <c r="AQ20" s="80" t="s">
        <v>84</v>
      </c>
    </row>
    <row r="21" spans="1:45" s="28" customFormat="1" ht="18" customHeight="1">
      <c r="A21" s="390"/>
      <c r="B21" s="391"/>
      <c r="C21" s="391"/>
      <c r="D21" s="391"/>
      <c r="E21" s="392"/>
      <c r="F21" s="397" t="s">
        <v>7</v>
      </c>
      <c r="G21" s="397"/>
      <c r="H21" s="397"/>
      <c r="I21" s="397"/>
      <c r="J21" s="276"/>
      <c r="K21" s="276"/>
      <c r="L21" s="276"/>
      <c r="M21" s="276"/>
      <c r="N21" s="276"/>
      <c r="O21" s="276"/>
      <c r="P21" s="276"/>
      <c r="Q21" s="277"/>
      <c r="R21" s="398" t="s">
        <v>91</v>
      </c>
      <c r="S21" s="399"/>
      <c r="T21" s="399"/>
      <c r="U21" s="399"/>
      <c r="V21" s="399"/>
      <c r="W21" s="280"/>
      <c r="X21" s="280"/>
      <c r="Y21" s="280"/>
      <c r="Z21" s="280"/>
      <c r="AA21" s="280"/>
      <c r="AB21" s="280"/>
      <c r="AC21" s="280"/>
      <c r="AD21" s="280"/>
      <c r="AE21" s="280"/>
      <c r="AF21" s="280"/>
      <c r="AG21" s="280"/>
      <c r="AH21" s="281"/>
      <c r="AN21" s="20" t="s">
        <v>81</v>
      </c>
      <c r="AO21" s="21"/>
      <c r="AP21" s="1"/>
      <c r="AQ21" s="24"/>
      <c r="AS21" s="1"/>
    </row>
    <row r="22" spans="1:45" s="28" customFormat="1" ht="15.75" customHeight="1">
      <c r="A22" s="390"/>
      <c r="B22" s="391"/>
      <c r="C22" s="391"/>
      <c r="D22" s="391"/>
      <c r="E22" s="392"/>
      <c r="F22" s="282"/>
      <c r="G22" s="283"/>
      <c r="H22" s="283"/>
      <c r="I22" s="283"/>
      <c r="J22" s="283"/>
      <c r="K22" s="283"/>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7"/>
      <c r="AN22" s="1"/>
      <c r="AO22" s="1"/>
      <c r="AP22" s="1"/>
      <c r="AQ22" s="24"/>
      <c r="AS22" s="1"/>
    </row>
    <row r="23" spans="1:45" s="28" customFormat="1" ht="17.25" customHeight="1" thickBot="1">
      <c r="A23" s="393"/>
      <c r="B23" s="394"/>
      <c r="C23" s="394"/>
      <c r="D23" s="394"/>
      <c r="E23" s="395"/>
      <c r="F23" s="284"/>
      <c r="G23" s="285"/>
      <c r="H23" s="285"/>
      <c r="I23" s="285"/>
      <c r="J23" s="285"/>
      <c r="K23" s="285"/>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9"/>
      <c r="AN23" s="1"/>
      <c r="AO23" s="1"/>
      <c r="AP23" s="1"/>
      <c r="AQ23" s="24"/>
      <c r="AS23" s="1"/>
    </row>
    <row r="24" spans="1:45" ht="18" customHeight="1">
      <c r="A24" s="387" t="s">
        <v>126</v>
      </c>
      <c r="B24" s="388"/>
      <c r="C24" s="388"/>
      <c r="D24" s="388"/>
      <c r="E24" s="389"/>
      <c r="F24" s="396" t="s">
        <v>101</v>
      </c>
      <c r="G24" s="396"/>
      <c r="H24" s="396"/>
      <c r="I24" s="396"/>
      <c r="J24" s="272"/>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4"/>
    </row>
    <row r="25" spans="1:45" s="28" customFormat="1" ht="18" customHeight="1">
      <c r="A25" s="390"/>
      <c r="B25" s="391"/>
      <c r="C25" s="391"/>
      <c r="D25" s="391"/>
      <c r="E25" s="392"/>
      <c r="F25" s="397" t="s">
        <v>7</v>
      </c>
      <c r="G25" s="397"/>
      <c r="H25" s="397"/>
      <c r="I25" s="397"/>
      <c r="J25" s="276"/>
      <c r="K25" s="276"/>
      <c r="L25" s="276"/>
      <c r="M25" s="276"/>
      <c r="N25" s="276"/>
      <c r="O25" s="276"/>
      <c r="P25" s="276"/>
      <c r="Q25" s="277"/>
      <c r="R25" s="398" t="s">
        <v>91</v>
      </c>
      <c r="S25" s="399"/>
      <c r="T25" s="399"/>
      <c r="U25" s="399"/>
      <c r="V25" s="399"/>
      <c r="W25" s="280"/>
      <c r="X25" s="280"/>
      <c r="Y25" s="280"/>
      <c r="Z25" s="280"/>
      <c r="AA25" s="280"/>
      <c r="AB25" s="280"/>
      <c r="AC25" s="280"/>
      <c r="AD25" s="280"/>
      <c r="AE25" s="280"/>
      <c r="AF25" s="280"/>
      <c r="AG25" s="280"/>
      <c r="AH25" s="281"/>
      <c r="AN25" s="1"/>
      <c r="AO25" s="1"/>
      <c r="AP25" s="1"/>
      <c r="AQ25" s="24"/>
      <c r="AS25" s="1"/>
    </row>
    <row r="26" spans="1:45" s="28" customFormat="1" ht="15.75" customHeight="1">
      <c r="A26" s="390"/>
      <c r="B26" s="391"/>
      <c r="C26" s="391"/>
      <c r="D26" s="391"/>
      <c r="E26" s="392"/>
      <c r="F26" s="282"/>
      <c r="G26" s="283"/>
      <c r="H26" s="283"/>
      <c r="I26" s="283"/>
      <c r="J26" s="283"/>
      <c r="K26" s="283"/>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7"/>
      <c r="AN26" s="1"/>
      <c r="AO26" s="1"/>
      <c r="AP26" s="1"/>
      <c r="AQ26" s="24"/>
      <c r="AS26" s="1"/>
    </row>
    <row r="27" spans="1:45" s="28" customFormat="1" ht="17.25" customHeight="1" thickBot="1">
      <c r="A27" s="393"/>
      <c r="B27" s="394"/>
      <c r="C27" s="394"/>
      <c r="D27" s="394"/>
      <c r="E27" s="395"/>
      <c r="F27" s="284"/>
      <c r="G27" s="285"/>
      <c r="H27" s="285"/>
      <c r="I27" s="285"/>
      <c r="J27" s="285"/>
      <c r="K27" s="285"/>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9"/>
      <c r="AN27" s="1"/>
      <c r="AO27" s="1"/>
      <c r="AP27" s="1"/>
      <c r="AQ27" s="24"/>
      <c r="AS27" s="1"/>
    </row>
    <row r="28" spans="1:45" s="28" customFormat="1" ht="25.5" customHeight="1">
      <c r="A28" s="377" t="s">
        <v>57</v>
      </c>
      <c r="B28" s="378"/>
      <c r="C28" s="378"/>
      <c r="D28" s="378"/>
      <c r="E28" s="379"/>
      <c r="F28" s="383" t="s">
        <v>8</v>
      </c>
      <c r="G28" s="384"/>
      <c r="H28" s="385"/>
      <c r="I28" s="383" t="s">
        <v>58</v>
      </c>
      <c r="J28" s="384"/>
      <c r="K28" s="384"/>
      <c r="L28" s="384"/>
      <c r="M28" s="384"/>
      <c r="N28" s="384"/>
      <c r="O28" s="384"/>
      <c r="P28" s="384"/>
      <c r="Q28" s="384"/>
      <c r="R28" s="383" t="s">
        <v>82</v>
      </c>
      <c r="S28" s="384"/>
      <c r="T28" s="384"/>
      <c r="U28" s="384"/>
      <c r="V28" s="384"/>
      <c r="W28" s="384"/>
      <c r="X28" s="384"/>
      <c r="Y28" s="384"/>
      <c r="Z28" s="384"/>
      <c r="AA28" s="384"/>
      <c r="AB28" s="384"/>
      <c r="AC28" s="384"/>
      <c r="AD28" s="384"/>
      <c r="AE28" s="384"/>
      <c r="AF28" s="384"/>
      <c r="AG28" s="384"/>
      <c r="AH28" s="386"/>
      <c r="AN28" s="1"/>
      <c r="AO28" s="1"/>
      <c r="AP28" s="1"/>
      <c r="AQ28" s="24"/>
      <c r="AS28" s="1"/>
    </row>
    <row r="29" spans="1:45" s="28" customFormat="1" ht="21.75" customHeight="1" thickBot="1">
      <c r="A29" s="380"/>
      <c r="B29" s="381"/>
      <c r="C29" s="381"/>
      <c r="D29" s="381"/>
      <c r="E29" s="382"/>
      <c r="F29" s="317" t="str">
        <f>IF($I$29="","",VLOOKUP($I$29,$AN$1:$AO$20,2,0))</f>
        <v>I</v>
      </c>
      <c r="G29" s="318"/>
      <c r="H29" s="319"/>
      <c r="I29" s="320" t="s">
        <v>27</v>
      </c>
      <c r="J29" s="321"/>
      <c r="K29" s="321"/>
      <c r="L29" s="321"/>
      <c r="M29" s="321"/>
      <c r="N29" s="321"/>
      <c r="O29" s="321"/>
      <c r="P29" s="321"/>
      <c r="Q29" s="321"/>
      <c r="R29" s="322" t="s">
        <v>161</v>
      </c>
      <c r="S29" s="323"/>
      <c r="T29" s="323"/>
      <c r="U29" s="323"/>
      <c r="V29" s="323"/>
      <c r="W29" s="323"/>
      <c r="X29" s="323"/>
      <c r="Y29" s="323"/>
      <c r="Z29" s="323"/>
      <c r="AA29" s="323"/>
      <c r="AB29" s="323"/>
      <c r="AC29" s="323"/>
      <c r="AD29" s="323"/>
      <c r="AE29" s="323"/>
      <c r="AF29" s="323"/>
      <c r="AG29" s="323"/>
      <c r="AH29" s="324"/>
      <c r="AN29" s="1"/>
      <c r="AO29" s="1"/>
      <c r="AP29" s="1"/>
      <c r="AQ29" s="24"/>
      <c r="AS29" s="1"/>
    </row>
    <row r="30" spans="1:45" s="28" customFormat="1" ht="31.95" customHeight="1" thickBot="1">
      <c r="A30" s="357" t="s">
        <v>165</v>
      </c>
      <c r="B30" s="358"/>
      <c r="C30" s="358"/>
      <c r="D30" s="358"/>
      <c r="E30" s="358"/>
      <c r="F30" s="359" t="s">
        <v>166</v>
      </c>
      <c r="G30" s="360"/>
      <c r="H30" s="360"/>
      <c r="I30" s="360"/>
      <c r="J30" s="361"/>
      <c r="K30" s="374" t="s">
        <v>92</v>
      </c>
      <c r="L30" s="375"/>
      <c r="M30" s="375"/>
      <c r="N30" s="375"/>
      <c r="O30" s="376"/>
      <c r="P30" s="351">
        <v>25</v>
      </c>
      <c r="Q30" s="352"/>
      <c r="R30" s="352"/>
      <c r="S30" s="113" t="s">
        <v>93</v>
      </c>
      <c r="T30" s="374" t="s">
        <v>171</v>
      </c>
      <c r="U30" s="375"/>
      <c r="V30" s="375"/>
      <c r="W30" s="375"/>
      <c r="X30" s="375"/>
      <c r="Y30" s="376"/>
      <c r="Z30" s="355">
        <f>+イ電力使用量見込表【記載例】!Y11</f>
        <v>3600</v>
      </c>
      <c r="AA30" s="356"/>
      <c r="AB30" s="356"/>
      <c r="AC30" s="356"/>
      <c r="AD30" s="356"/>
      <c r="AE30" s="356"/>
      <c r="AF30" s="353" t="s">
        <v>1288</v>
      </c>
      <c r="AG30" s="353"/>
      <c r="AH30" s="354"/>
      <c r="AN30" s="1"/>
      <c r="AO30" s="1"/>
      <c r="AP30" s="1"/>
      <c r="AQ30" s="24"/>
      <c r="AS30" s="1"/>
    </row>
    <row r="31" spans="1:45" ht="12" customHeight="1">
      <c r="A31" s="14"/>
      <c r="B31" s="14"/>
      <c r="C31" s="14"/>
      <c r="D31" s="14"/>
      <c r="E31" s="14"/>
      <c r="F31" s="14"/>
      <c r="G31" s="14"/>
      <c r="H31" s="14"/>
      <c r="I31" s="14"/>
      <c r="J31" s="14"/>
      <c r="K31" s="14"/>
      <c r="L31" s="14"/>
      <c r="M31" s="14"/>
      <c r="N31" s="14"/>
      <c r="O31" s="14"/>
      <c r="P31" s="14"/>
      <c r="Q31" s="14"/>
      <c r="R31" s="15"/>
      <c r="S31" s="15"/>
      <c r="T31" s="15"/>
      <c r="U31" s="15"/>
      <c r="V31" s="15"/>
      <c r="W31" s="15"/>
      <c r="X31" s="15"/>
      <c r="Y31" s="15"/>
      <c r="Z31" s="15"/>
      <c r="AA31" s="15"/>
      <c r="AB31" s="15"/>
      <c r="AC31" s="15"/>
      <c r="AD31" s="15"/>
      <c r="AE31" s="15"/>
      <c r="AF31" s="15"/>
      <c r="AG31" s="15"/>
      <c r="AH31" s="15"/>
    </row>
    <row r="32" spans="1:45" ht="20.25" customHeight="1" thickBot="1">
      <c r="A32" s="29" t="s">
        <v>94</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row>
    <row r="33" spans="1:34" ht="20.399999999999999" customHeight="1" thickBot="1">
      <c r="A33" s="362" t="s">
        <v>1273</v>
      </c>
      <c r="B33" s="363"/>
      <c r="C33" s="34" t="s">
        <v>135</v>
      </c>
      <c r="D33" s="31"/>
      <c r="E33" s="31"/>
      <c r="F33" s="31"/>
      <c r="G33" s="31"/>
      <c r="H33" s="31"/>
      <c r="I33" s="31"/>
      <c r="J33" s="31"/>
      <c r="K33" s="31"/>
      <c r="L33" s="31"/>
      <c r="M33" s="31" t="s">
        <v>127</v>
      </c>
      <c r="N33" s="31"/>
      <c r="O33" s="31"/>
      <c r="P33" s="31"/>
      <c r="Q33" s="31"/>
      <c r="R33" s="31"/>
      <c r="S33" s="31"/>
      <c r="T33" s="31"/>
      <c r="U33" s="31"/>
      <c r="V33" s="31"/>
      <c r="W33" s="31"/>
      <c r="X33" s="31"/>
      <c r="Y33" s="31"/>
      <c r="Z33" s="31"/>
      <c r="AA33" s="31"/>
      <c r="AB33" s="31"/>
      <c r="AC33" s="31"/>
      <c r="AD33" s="31"/>
      <c r="AE33" s="31"/>
      <c r="AF33" s="31"/>
      <c r="AG33" s="31"/>
      <c r="AH33" s="32"/>
    </row>
    <row r="34" spans="1:34" ht="20.399999999999999" customHeight="1" thickBot="1">
      <c r="A34" s="364" t="s">
        <v>1274</v>
      </c>
      <c r="B34" s="365"/>
      <c r="C34" s="141" t="s">
        <v>136</v>
      </c>
      <c r="D34" s="33"/>
      <c r="E34" s="33"/>
      <c r="F34" s="33"/>
      <c r="G34" s="33"/>
      <c r="H34" s="33"/>
      <c r="I34" s="33"/>
      <c r="J34" s="33"/>
      <c r="K34" s="33"/>
      <c r="L34" s="33"/>
      <c r="M34" s="33" t="s">
        <v>128</v>
      </c>
      <c r="N34" s="33"/>
      <c r="O34" s="33"/>
      <c r="P34" s="33"/>
      <c r="Q34" s="33"/>
      <c r="R34" s="33"/>
      <c r="S34" s="33"/>
      <c r="T34" s="33"/>
      <c r="U34" s="366" t="s">
        <v>96</v>
      </c>
      <c r="V34" s="367"/>
      <c r="W34" s="367"/>
      <c r="X34" s="367"/>
      <c r="Y34" s="368" t="s">
        <v>160</v>
      </c>
      <c r="Z34" s="369"/>
      <c r="AA34" s="369"/>
      <c r="AB34" s="369"/>
      <c r="AC34" s="369"/>
      <c r="AD34" s="369"/>
      <c r="AE34" s="369"/>
      <c r="AF34" s="369"/>
      <c r="AG34" s="369"/>
      <c r="AH34" s="370"/>
    </row>
    <row r="35" spans="1:34" ht="12" customHeight="1" thickBot="1">
      <c r="A35" s="14"/>
      <c r="B35" s="14" t="s">
        <v>138</v>
      </c>
      <c r="C35" s="14" t="s">
        <v>138</v>
      </c>
      <c r="D35" s="14"/>
      <c r="E35" s="14"/>
      <c r="F35" s="14"/>
      <c r="G35" s="14"/>
      <c r="H35" s="14"/>
      <c r="I35" s="14"/>
      <c r="J35" s="14"/>
      <c r="K35" s="14"/>
      <c r="L35" s="14"/>
      <c r="M35" s="14"/>
      <c r="N35" s="14"/>
      <c r="O35" s="14"/>
      <c r="P35" s="14"/>
      <c r="Q35" s="14"/>
      <c r="R35" s="15"/>
      <c r="S35" s="15"/>
      <c r="T35" s="15"/>
      <c r="U35" s="15"/>
      <c r="V35" s="15"/>
      <c r="W35" s="15"/>
      <c r="X35" s="15"/>
      <c r="Y35" s="15"/>
      <c r="Z35" s="15"/>
      <c r="AA35" s="15"/>
      <c r="AB35" s="15"/>
      <c r="AC35" s="15"/>
      <c r="AD35" s="15"/>
      <c r="AE35" s="15"/>
      <c r="AF35" s="15"/>
      <c r="AG35" s="15"/>
      <c r="AH35" s="15"/>
    </row>
    <row r="36" spans="1:34" ht="19.5" customHeight="1">
      <c r="A36" s="30" t="s">
        <v>95</v>
      </c>
      <c r="AC36" s="371" t="s">
        <v>100</v>
      </c>
      <c r="AD36" s="372"/>
      <c r="AE36" s="372"/>
      <c r="AF36" s="372"/>
      <c r="AG36" s="372"/>
      <c r="AH36" s="373"/>
    </row>
    <row r="37" spans="1:34" ht="13.8" thickBot="1">
      <c r="A37" s="30"/>
      <c r="AC37" s="344" t="s">
        <v>97</v>
      </c>
      <c r="AD37" s="345"/>
      <c r="AE37" s="345"/>
      <c r="AF37" s="345" t="s">
        <v>98</v>
      </c>
      <c r="AG37" s="345"/>
      <c r="AH37" s="346"/>
    </row>
    <row r="38" spans="1:34" ht="19.5" customHeight="1">
      <c r="A38" s="73" t="s">
        <v>120</v>
      </c>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344" t="s">
        <v>99</v>
      </c>
      <c r="AD38" s="345"/>
      <c r="AE38" s="345"/>
      <c r="AF38" s="345" t="s">
        <v>99</v>
      </c>
      <c r="AG38" s="345"/>
      <c r="AH38" s="346"/>
    </row>
    <row r="39" spans="1:34" ht="19.5" customHeight="1">
      <c r="A39" s="37" t="s">
        <v>1302</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44" t="s">
        <v>99</v>
      </c>
      <c r="AD39" s="345"/>
      <c r="AE39" s="345"/>
      <c r="AF39" s="345" t="s">
        <v>99</v>
      </c>
      <c r="AG39" s="345"/>
      <c r="AH39" s="346"/>
    </row>
    <row r="40" spans="1:34" ht="19.5" customHeight="1">
      <c r="A40" s="38" t="s">
        <v>131</v>
      </c>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44" t="s">
        <v>99</v>
      </c>
      <c r="AD40" s="345"/>
      <c r="AE40" s="345"/>
      <c r="AF40" s="345" t="s">
        <v>108</v>
      </c>
      <c r="AG40" s="345"/>
      <c r="AH40" s="346"/>
    </row>
    <row r="41" spans="1:34" ht="19.5" customHeight="1">
      <c r="A41" s="38" t="s">
        <v>130</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44" t="s">
        <v>99</v>
      </c>
      <c r="AD41" s="345"/>
      <c r="AE41" s="345"/>
      <c r="AF41" s="345" t="s">
        <v>99</v>
      </c>
      <c r="AG41" s="345"/>
      <c r="AH41" s="346"/>
    </row>
    <row r="42" spans="1:34" ht="19.5" customHeight="1" thickBot="1">
      <c r="A42" s="75" t="s">
        <v>121</v>
      </c>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347" t="s">
        <v>99</v>
      </c>
      <c r="AD42" s="348"/>
      <c r="AE42" s="348"/>
      <c r="AF42" s="349" t="s">
        <v>108</v>
      </c>
      <c r="AG42" s="349"/>
      <c r="AH42" s="350"/>
    </row>
  </sheetData>
  <sheetProtection selectLockedCells="1"/>
  <mergeCells count="87">
    <mergeCell ref="A9:E10"/>
    <mergeCell ref="F9:I9"/>
    <mergeCell ref="J9:Q9"/>
    <mergeCell ref="R9:V9"/>
    <mergeCell ref="W9:AH9"/>
    <mergeCell ref="F10:K10"/>
    <mergeCell ref="L10:AH10"/>
    <mergeCell ref="A1:AH1"/>
    <mergeCell ref="A2:AH2"/>
    <mergeCell ref="R4:V4"/>
    <mergeCell ref="W4:AH4"/>
    <mergeCell ref="A5:S5"/>
    <mergeCell ref="V11:AH11"/>
    <mergeCell ref="A13:E13"/>
    <mergeCell ref="F13:Q13"/>
    <mergeCell ref="R13:V13"/>
    <mergeCell ref="W13:AH13"/>
    <mergeCell ref="A12:E12"/>
    <mergeCell ref="F12:U12"/>
    <mergeCell ref="A11:E11"/>
    <mergeCell ref="F11:U11"/>
    <mergeCell ref="A14:E14"/>
    <mergeCell ref="F14:Q14"/>
    <mergeCell ref="R14:V14"/>
    <mergeCell ref="W14:AH14"/>
    <mergeCell ref="A15:E15"/>
    <mergeCell ref="F15:Q15"/>
    <mergeCell ref="R15:V15"/>
    <mergeCell ref="W15:AH15"/>
    <mergeCell ref="A16:E19"/>
    <mergeCell ref="F16:I16"/>
    <mergeCell ref="J16:AH16"/>
    <mergeCell ref="F17:I17"/>
    <mergeCell ref="J17:Q17"/>
    <mergeCell ref="R17:V17"/>
    <mergeCell ref="W17:AH17"/>
    <mergeCell ref="F18:K19"/>
    <mergeCell ref="L18:AH19"/>
    <mergeCell ref="A20:E23"/>
    <mergeCell ref="F20:I20"/>
    <mergeCell ref="J20:AH20"/>
    <mergeCell ref="F21:I21"/>
    <mergeCell ref="J21:Q21"/>
    <mergeCell ref="R21:V21"/>
    <mergeCell ref="W21:AH21"/>
    <mergeCell ref="F22:K23"/>
    <mergeCell ref="L22:AH23"/>
    <mergeCell ref="A24:E27"/>
    <mergeCell ref="F24:I24"/>
    <mergeCell ref="J24:AH24"/>
    <mergeCell ref="F25:I25"/>
    <mergeCell ref="J25:Q25"/>
    <mergeCell ref="R25:V25"/>
    <mergeCell ref="W25:AH25"/>
    <mergeCell ref="F26:K27"/>
    <mergeCell ref="L26:AH27"/>
    <mergeCell ref="A28:E29"/>
    <mergeCell ref="F28:H28"/>
    <mergeCell ref="I28:Q28"/>
    <mergeCell ref="R28:AH28"/>
    <mergeCell ref="F29:H29"/>
    <mergeCell ref="I29:Q29"/>
    <mergeCell ref="R29:AH29"/>
    <mergeCell ref="A30:E30"/>
    <mergeCell ref="F30:J30"/>
    <mergeCell ref="AC38:AE38"/>
    <mergeCell ref="AF38:AH38"/>
    <mergeCell ref="A33:B33"/>
    <mergeCell ref="A34:B34"/>
    <mergeCell ref="U34:X34"/>
    <mergeCell ref="Y34:AH34"/>
    <mergeCell ref="AC36:AH36"/>
    <mergeCell ref="AC37:AE37"/>
    <mergeCell ref="AF37:AH37"/>
    <mergeCell ref="T30:Y30"/>
    <mergeCell ref="K30:O30"/>
    <mergeCell ref="AC41:AE41"/>
    <mergeCell ref="AF41:AH41"/>
    <mergeCell ref="AC42:AE42"/>
    <mergeCell ref="AF42:AH42"/>
    <mergeCell ref="P30:R30"/>
    <mergeCell ref="AC39:AE39"/>
    <mergeCell ref="AF39:AH39"/>
    <mergeCell ref="AC40:AE40"/>
    <mergeCell ref="AF40:AH40"/>
    <mergeCell ref="AF30:AH30"/>
    <mergeCell ref="Z30:AE30"/>
  </mergeCells>
  <phoneticPr fontId="11"/>
  <dataValidations xWindow="165" yWindow="824" count="8">
    <dataValidation type="list" allowBlank="1" showInputMessage="1" showErrorMessage="1" prompt="市町名or【県外】_x000a_を選択" sqref="F18:K19 F22:K23 F26:K27" xr:uid="{E447CEDA-F01B-4841-BBC9-364AFC8807F4}">
      <formula1>$AQ$1:$AQ$19</formula1>
    </dataValidation>
    <dataValidation type="list" allowBlank="1" showInputMessage="1" showErrorMessage="1" prompt="市町名or【県外】_x000a_を選択" sqref="F10:K10" xr:uid="{99F29EB2-A3B1-4995-ADCD-8BE571559AB7}">
      <formula1>$AQ$1:$AQ$20</formula1>
    </dataValidation>
    <dataValidation type="list" allowBlank="1" showInputMessage="1" showErrorMessage="1" prompt="業種を選択してください" sqref="I29:Q29" xr:uid="{C5941A65-7D94-4DE0-9C71-CFE3DE937FF5}">
      <formula1>$AN$1:$AN$20</formula1>
    </dataValidation>
    <dataValidation type="list" allowBlank="1" showInputMessage="1" showErrorMessage="1" prompt="法人、個人事業主_x000a_を選択入力" sqref="W9:AH9" xr:uid="{C84318F5-F4EC-4357-B3D2-DDF4E4BE6C03}">
      <formula1>$AS$1:$AS$3</formula1>
    </dataValidation>
    <dataValidation allowBlank="1" showInputMessage="1" showErrorMessage="1" prompt="右欄の業種を選択入力したら、自動表示" sqref="F29:H29" xr:uid="{B50656D5-1A5D-43AC-BF7F-41789968DEA1}"/>
    <dataValidation allowBlank="1" showInputMessage="1" showErrorMessage="1" prompt="必須入力。" sqref="F15:Q15" xr:uid="{D0BE17E0-3233-422C-A0AA-A8B369D71E03}"/>
    <dataValidation allowBlank="1" showInputMessage="1" showErrorMessage="1" prompt="市町名以下の住所を記入_x000a_（県外については、県名からすべて記入）" sqref="L10:AH10" xr:uid="{9724F64D-588A-453B-B367-222BDF58FD52}"/>
    <dataValidation type="list" allowBlank="1" showInputMessage="1" showErrorMessage="1" sqref="A33:B34" xr:uid="{EC397E2B-59EF-4437-807C-BC9FD492CEE1}">
      <formula1>"○,　"</formula1>
    </dataValidation>
  </dataValidations>
  <printOptions horizontalCentered="1"/>
  <pageMargins left="0.7" right="0.7" top="0.75" bottom="0.75" header="0.3" footer="0.3"/>
  <pageSetup paperSize="9" scale="72" fitToHeight="0" orientation="portrait" cellComments="asDisplayed" r:id="rId1"/>
  <rowBreaks count="1" manualBreakCount="1">
    <brk id="43"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Group Box 1">
              <controlPr defaultSize="0" autoFill="0" autoPict="0">
                <anchor moveWithCells="1">
                  <from>
                    <xdr:col>0</xdr:col>
                    <xdr:colOff>0</xdr:colOff>
                    <xdr:row>31</xdr:row>
                    <xdr:rowOff>251460</xdr:rowOff>
                  </from>
                  <to>
                    <xdr:col>2</xdr:col>
                    <xdr:colOff>22860</xdr:colOff>
                    <xdr:row>34</xdr:row>
                    <xdr:rowOff>0</xdr:rowOff>
                  </to>
                </anchor>
              </controlPr>
            </control>
          </mc:Choice>
        </mc:AlternateContent>
        <mc:AlternateContent xmlns:mc="http://schemas.openxmlformats.org/markup-compatibility/2006">
          <mc:Choice Requires="x14">
            <control shapeId="80915" r:id="rId5" name="Group Box 19">
              <controlPr defaultSize="0" autoFill="0" autoPict="0">
                <anchor moveWithCells="1">
                  <from>
                    <xdr:col>0</xdr:col>
                    <xdr:colOff>0</xdr:colOff>
                    <xdr:row>31</xdr:row>
                    <xdr:rowOff>251460</xdr:rowOff>
                  </from>
                  <to>
                    <xdr:col>2</xdr:col>
                    <xdr:colOff>22860</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E8803-DF5C-49AC-A3F8-78F247EBBB9B}">
  <dimension ref="A1:F533"/>
  <sheetViews>
    <sheetView view="pageBreakPreview" zoomScaleNormal="100" zoomScaleSheetLayoutView="100" workbookViewId="0">
      <pane ySplit="3" topLeftCell="A4" activePane="bottomLeft" state="frozen"/>
      <selection activeCell="AC20" sqref="AC20:AH20"/>
      <selection pane="bottomLeft" activeCell="F181" sqref="F181"/>
    </sheetView>
  </sheetViews>
  <sheetFormatPr defaultColWidth="8.109375" defaultRowHeight="15" customHeight="1"/>
  <cols>
    <col min="1" max="1" width="8.109375" style="114"/>
    <col min="2" max="2" width="5.109375" style="116" customWidth="1"/>
    <col min="3" max="3" width="23.109375" style="525" customWidth="1"/>
    <col min="4" max="4" width="5.109375" style="116" customWidth="1"/>
    <col min="5" max="5" width="43.6640625" style="525" customWidth="1"/>
    <col min="6" max="16384" width="8.109375" style="114"/>
  </cols>
  <sheetData>
    <row r="1" spans="1:6" ht="15" customHeight="1">
      <c r="B1" s="115" t="s">
        <v>173</v>
      </c>
    </row>
    <row r="2" spans="1:6" ht="15" customHeight="1" thickBot="1">
      <c r="B2" s="117"/>
    </row>
    <row r="3" spans="1:6" s="121" customFormat="1" ht="15" customHeight="1">
      <c r="A3" s="118" t="s">
        <v>174</v>
      </c>
      <c r="B3" s="119" t="s">
        <v>8</v>
      </c>
      <c r="C3" s="526" t="s">
        <v>175</v>
      </c>
      <c r="D3" s="120" t="s">
        <v>176</v>
      </c>
      <c r="E3" s="526" t="s">
        <v>177</v>
      </c>
    </row>
    <row r="4" spans="1:6" ht="15" customHeight="1">
      <c r="A4" s="122" t="s">
        <v>178</v>
      </c>
      <c r="B4" s="123" t="s">
        <v>179</v>
      </c>
      <c r="C4" s="527" t="s">
        <v>180</v>
      </c>
      <c r="D4" s="123">
        <v>10</v>
      </c>
      <c r="E4" s="527" t="s">
        <v>181</v>
      </c>
      <c r="F4" s="114" t="str">
        <f t="shared" ref="F4:F68" si="0">A4</f>
        <v>010</v>
      </c>
    </row>
    <row r="5" spans="1:6" ht="15" customHeight="1">
      <c r="A5" s="124" t="s">
        <v>182</v>
      </c>
      <c r="B5" s="125" t="s">
        <v>9</v>
      </c>
      <c r="C5" s="528" t="s">
        <v>10</v>
      </c>
      <c r="D5" s="125">
        <v>11</v>
      </c>
      <c r="E5" s="528" t="s">
        <v>183</v>
      </c>
      <c r="F5" s="114" t="str">
        <f t="shared" si="0"/>
        <v>011</v>
      </c>
    </row>
    <row r="6" spans="1:6" ht="15" customHeight="1">
      <c r="A6" s="124" t="s">
        <v>184</v>
      </c>
      <c r="B6" s="125" t="s">
        <v>9</v>
      </c>
      <c r="C6" s="528" t="s">
        <v>10</v>
      </c>
      <c r="D6" s="125">
        <v>12</v>
      </c>
      <c r="E6" s="528" t="s">
        <v>185</v>
      </c>
      <c r="F6" s="114" t="str">
        <f t="shared" si="0"/>
        <v>012</v>
      </c>
    </row>
    <row r="7" spans="1:6" ht="15" customHeight="1">
      <c r="A7" s="124" t="s">
        <v>186</v>
      </c>
      <c r="B7" s="125" t="s">
        <v>9</v>
      </c>
      <c r="C7" s="528" t="s">
        <v>10</v>
      </c>
      <c r="D7" s="125">
        <v>13</v>
      </c>
      <c r="E7" s="528" t="s">
        <v>187</v>
      </c>
      <c r="F7" s="114" t="str">
        <f t="shared" si="0"/>
        <v>013</v>
      </c>
    </row>
    <row r="8" spans="1:6" ht="15" customHeight="1">
      <c r="A8" s="124" t="s">
        <v>188</v>
      </c>
      <c r="B8" s="125" t="s">
        <v>9</v>
      </c>
      <c r="C8" s="528" t="s">
        <v>10</v>
      </c>
      <c r="D8" s="125">
        <v>14</v>
      </c>
      <c r="E8" s="528" t="s">
        <v>189</v>
      </c>
      <c r="F8" s="114" t="str">
        <f t="shared" si="0"/>
        <v>014</v>
      </c>
    </row>
    <row r="9" spans="1:6" ht="15" customHeight="1">
      <c r="A9" s="124" t="s">
        <v>190</v>
      </c>
      <c r="B9" s="125" t="s">
        <v>9</v>
      </c>
      <c r="C9" s="528" t="s">
        <v>10</v>
      </c>
      <c r="D9" s="125">
        <v>20</v>
      </c>
      <c r="E9" s="528" t="s">
        <v>191</v>
      </c>
      <c r="F9" s="114" t="str">
        <f t="shared" si="0"/>
        <v>020</v>
      </c>
    </row>
    <row r="10" spans="1:6" ht="15" customHeight="1">
      <c r="A10" s="124" t="s">
        <v>192</v>
      </c>
      <c r="B10" s="125" t="s">
        <v>9</v>
      </c>
      <c r="C10" s="528" t="s">
        <v>10</v>
      </c>
      <c r="D10" s="125">
        <v>21</v>
      </c>
      <c r="E10" s="528" t="s">
        <v>193</v>
      </c>
      <c r="F10" s="114" t="str">
        <f t="shared" si="0"/>
        <v>021</v>
      </c>
    </row>
    <row r="11" spans="1:6" ht="15" customHeight="1">
      <c r="A11" s="124" t="s">
        <v>194</v>
      </c>
      <c r="B11" s="125" t="s">
        <v>9</v>
      </c>
      <c r="C11" s="528" t="s">
        <v>10</v>
      </c>
      <c r="D11" s="125">
        <v>22</v>
      </c>
      <c r="E11" s="528" t="s">
        <v>195</v>
      </c>
      <c r="F11" s="114" t="str">
        <f t="shared" si="0"/>
        <v>022</v>
      </c>
    </row>
    <row r="12" spans="1:6" ht="15" customHeight="1">
      <c r="A12" s="124" t="s">
        <v>196</v>
      </c>
      <c r="B12" s="125" t="s">
        <v>9</v>
      </c>
      <c r="C12" s="528" t="s">
        <v>10</v>
      </c>
      <c r="D12" s="125">
        <v>23</v>
      </c>
      <c r="E12" s="528" t="s">
        <v>197</v>
      </c>
      <c r="F12" s="114" t="str">
        <f t="shared" si="0"/>
        <v>023</v>
      </c>
    </row>
    <row r="13" spans="1:6" ht="15" customHeight="1">
      <c r="A13" s="124" t="s">
        <v>198</v>
      </c>
      <c r="B13" s="125" t="s">
        <v>9</v>
      </c>
      <c r="C13" s="528" t="s">
        <v>10</v>
      </c>
      <c r="D13" s="125">
        <v>24</v>
      </c>
      <c r="E13" s="528" t="s">
        <v>199</v>
      </c>
      <c r="F13" s="114" t="str">
        <f t="shared" si="0"/>
        <v>024</v>
      </c>
    </row>
    <row r="14" spans="1:6" ht="15" customHeight="1">
      <c r="A14" s="126" t="s">
        <v>200</v>
      </c>
      <c r="B14" s="127" t="s">
        <v>9</v>
      </c>
      <c r="C14" s="529" t="s">
        <v>10</v>
      </c>
      <c r="D14" s="127">
        <v>29</v>
      </c>
      <c r="E14" s="529" t="s">
        <v>201</v>
      </c>
      <c r="F14" s="114" t="str">
        <f t="shared" si="0"/>
        <v>029</v>
      </c>
    </row>
    <row r="15" spans="1:6" ht="15" customHeight="1">
      <c r="A15" s="122" t="s">
        <v>202</v>
      </c>
      <c r="B15" s="123" t="s">
        <v>11</v>
      </c>
      <c r="C15" s="527" t="s">
        <v>12</v>
      </c>
      <c r="D15" s="123">
        <v>30</v>
      </c>
      <c r="E15" s="527" t="s">
        <v>203</v>
      </c>
      <c r="F15" s="114" t="str">
        <f t="shared" si="0"/>
        <v>030</v>
      </c>
    </row>
    <row r="16" spans="1:6" ht="15" customHeight="1">
      <c r="A16" s="124" t="s">
        <v>204</v>
      </c>
      <c r="B16" s="125" t="s">
        <v>205</v>
      </c>
      <c r="C16" s="528" t="s">
        <v>206</v>
      </c>
      <c r="D16" s="125">
        <v>31</v>
      </c>
      <c r="E16" s="528" t="s">
        <v>207</v>
      </c>
      <c r="F16" s="114" t="str">
        <f t="shared" si="0"/>
        <v>031</v>
      </c>
    </row>
    <row r="17" spans="1:6" ht="15" customHeight="1">
      <c r="A17" s="124" t="s">
        <v>208</v>
      </c>
      <c r="B17" s="125" t="s">
        <v>205</v>
      </c>
      <c r="C17" s="528" t="s">
        <v>206</v>
      </c>
      <c r="D17" s="125">
        <v>32</v>
      </c>
      <c r="E17" s="528" t="s">
        <v>209</v>
      </c>
      <c r="F17" s="114" t="str">
        <f t="shared" si="0"/>
        <v>032</v>
      </c>
    </row>
    <row r="18" spans="1:6" ht="15" customHeight="1">
      <c r="A18" s="124" t="s">
        <v>210</v>
      </c>
      <c r="B18" s="125" t="s">
        <v>205</v>
      </c>
      <c r="C18" s="528" t="s">
        <v>206</v>
      </c>
      <c r="D18" s="125">
        <v>40</v>
      </c>
      <c r="E18" s="528" t="s">
        <v>211</v>
      </c>
      <c r="F18" s="114" t="str">
        <f t="shared" si="0"/>
        <v>040</v>
      </c>
    </row>
    <row r="19" spans="1:6" ht="15" customHeight="1">
      <c r="A19" s="124" t="s">
        <v>212</v>
      </c>
      <c r="B19" s="125" t="s">
        <v>205</v>
      </c>
      <c r="C19" s="528" t="s">
        <v>206</v>
      </c>
      <c r="D19" s="125">
        <v>41</v>
      </c>
      <c r="E19" s="528" t="s">
        <v>213</v>
      </c>
      <c r="F19" s="114" t="str">
        <f t="shared" si="0"/>
        <v>041</v>
      </c>
    </row>
    <row r="20" spans="1:6" ht="15" customHeight="1">
      <c r="A20" s="128" t="s">
        <v>214</v>
      </c>
      <c r="B20" s="129" t="s">
        <v>205</v>
      </c>
      <c r="C20" s="530" t="s">
        <v>206</v>
      </c>
      <c r="D20" s="129">
        <v>42</v>
      </c>
      <c r="E20" s="530" t="s">
        <v>215</v>
      </c>
      <c r="F20" s="114" t="str">
        <f t="shared" si="0"/>
        <v>042</v>
      </c>
    </row>
    <row r="21" spans="1:6" ht="15" customHeight="1">
      <c r="A21" s="122" t="s">
        <v>216</v>
      </c>
      <c r="B21" s="123" t="s">
        <v>217</v>
      </c>
      <c r="C21" s="527" t="s">
        <v>218</v>
      </c>
      <c r="D21" s="123">
        <v>50</v>
      </c>
      <c r="E21" s="527" t="s">
        <v>219</v>
      </c>
      <c r="F21" s="114" t="str">
        <f t="shared" si="0"/>
        <v>050</v>
      </c>
    </row>
    <row r="22" spans="1:6" ht="15" customHeight="1">
      <c r="A22" s="124" t="s">
        <v>220</v>
      </c>
      <c r="B22" s="125" t="s">
        <v>13</v>
      </c>
      <c r="C22" s="528" t="s">
        <v>14</v>
      </c>
      <c r="D22" s="125">
        <v>51</v>
      </c>
      <c r="E22" s="528" t="s">
        <v>221</v>
      </c>
      <c r="F22" s="114" t="str">
        <f t="shared" si="0"/>
        <v>051</v>
      </c>
    </row>
    <row r="23" spans="1:6" ht="15" customHeight="1">
      <c r="A23" s="124" t="s">
        <v>222</v>
      </c>
      <c r="B23" s="125" t="s">
        <v>13</v>
      </c>
      <c r="C23" s="528" t="s">
        <v>14</v>
      </c>
      <c r="D23" s="125">
        <v>52</v>
      </c>
      <c r="E23" s="528" t="s">
        <v>223</v>
      </c>
      <c r="F23" s="114" t="str">
        <f t="shared" si="0"/>
        <v>052</v>
      </c>
    </row>
    <row r="24" spans="1:6" ht="15" customHeight="1">
      <c r="A24" s="124" t="s">
        <v>224</v>
      </c>
      <c r="B24" s="125" t="s">
        <v>13</v>
      </c>
      <c r="C24" s="528" t="s">
        <v>14</v>
      </c>
      <c r="D24" s="125">
        <v>53</v>
      </c>
      <c r="E24" s="528" t="s">
        <v>225</v>
      </c>
      <c r="F24" s="114" t="str">
        <f t="shared" si="0"/>
        <v>053</v>
      </c>
    </row>
    <row r="25" spans="1:6" ht="15" customHeight="1">
      <c r="A25" s="124" t="s">
        <v>226</v>
      </c>
      <c r="B25" s="125" t="s">
        <v>13</v>
      </c>
      <c r="C25" s="528" t="s">
        <v>14</v>
      </c>
      <c r="D25" s="125">
        <v>54</v>
      </c>
      <c r="E25" s="528" t="s">
        <v>227</v>
      </c>
      <c r="F25" s="114" t="str">
        <f t="shared" si="0"/>
        <v>054</v>
      </c>
    </row>
    <row r="26" spans="1:6" ht="15" customHeight="1">
      <c r="A26" s="124" t="s">
        <v>228</v>
      </c>
      <c r="B26" s="125" t="s">
        <v>13</v>
      </c>
      <c r="C26" s="528" t="s">
        <v>14</v>
      </c>
      <c r="D26" s="125">
        <v>55</v>
      </c>
      <c r="E26" s="528" t="s">
        <v>229</v>
      </c>
      <c r="F26" s="114" t="str">
        <f t="shared" si="0"/>
        <v>055</v>
      </c>
    </row>
    <row r="27" spans="1:6" ht="15" customHeight="1">
      <c r="A27" s="128" t="s">
        <v>230</v>
      </c>
      <c r="B27" s="129" t="s">
        <v>13</v>
      </c>
      <c r="C27" s="530" t="s">
        <v>14</v>
      </c>
      <c r="D27" s="129">
        <v>59</v>
      </c>
      <c r="E27" s="530" t="s">
        <v>231</v>
      </c>
      <c r="F27" s="114" t="str">
        <f t="shared" si="0"/>
        <v>059</v>
      </c>
    </row>
    <row r="28" spans="1:6" ht="15" customHeight="1">
      <c r="A28" s="122" t="s">
        <v>232</v>
      </c>
      <c r="B28" s="123" t="s">
        <v>15</v>
      </c>
      <c r="C28" s="527" t="s">
        <v>16</v>
      </c>
      <c r="D28" s="123">
        <v>60</v>
      </c>
      <c r="E28" s="527" t="s">
        <v>233</v>
      </c>
      <c r="F28" s="114" t="str">
        <f t="shared" si="0"/>
        <v>060</v>
      </c>
    </row>
    <row r="29" spans="1:6" ht="15" customHeight="1">
      <c r="A29" s="124" t="s">
        <v>234</v>
      </c>
      <c r="B29" s="125" t="s">
        <v>235</v>
      </c>
      <c r="C29" s="528" t="s">
        <v>16</v>
      </c>
      <c r="D29" s="125">
        <v>61</v>
      </c>
      <c r="E29" s="528" t="s">
        <v>236</v>
      </c>
      <c r="F29" s="114" t="str">
        <f t="shared" si="0"/>
        <v>061</v>
      </c>
    </row>
    <row r="30" spans="1:6" ht="15" customHeight="1">
      <c r="A30" s="124" t="s">
        <v>237</v>
      </c>
      <c r="B30" s="125" t="s">
        <v>235</v>
      </c>
      <c r="C30" s="528" t="s">
        <v>16</v>
      </c>
      <c r="D30" s="125">
        <v>62</v>
      </c>
      <c r="E30" s="528" t="s">
        <v>238</v>
      </c>
      <c r="F30" s="114" t="str">
        <f t="shared" si="0"/>
        <v>062</v>
      </c>
    </row>
    <row r="31" spans="1:6" ht="15" customHeight="1">
      <c r="A31" s="124" t="s">
        <v>239</v>
      </c>
      <c r="B31" s="125" t="s">
        <v>235</v>
      </c>
      <c r="C31" s="528" t="s">
        <v>16</v>
      </c>
      <c r="D31" s="125">
        <v>63</v>
      </c>
      <c r="E31" s="528" t="s">
        <v>240</v>
      </c>
      <c r="F31" s="114" t="str">
        <f t="shared" si="0"/>
        <v>063</v>
      </c>
    </row>
    <row r="32" spans="1:6" ht="15" customHeight="1">
      <c r="A32" s="124" t="s">
        <v>241</v>
      </c>
      <c r="B32" s="125" t="s">
        <v>235</v>
      </c>
      <c r="C32" s="528" t="s">
        <v>16</v>
      </c>
      <c r="D32" s="125">
        <v>64</v>
      </c>
      <c r="E32" s="528" t="s">
        <v>242</v>
      </c>
      <c r="F32" s="114" t="str">
        <f t="shared" si="0"/>
        <v>064</v>
      </c>
    </row>
    <row r="33" spans="1:6" ht="15" customHeight="1">
      <c r="A33" s="124" t="s">
        <v>243</v>
      </c>
      <c r="B33" s="125" t="s">
        <v>235</v>
      </c>
      <c r="C33" s="528" t="s">
        <v>16</v>
      </c>
      <c r="D33" s="125">
        <v>65</v>
      </c>
      <c r="E33" s="528" t="s">
        <v>244</v>
      </c>
      <c r="F33" s="114" t="str">
        <f t="shared" si="0"/>
        <v>065</v>
      </c>
    </row>
    <row r="34" spans="1:6" ht="15" customHeight="1">
      <c r="A34" s="124" t="s">
        <v>245</v>
      </c>
      <c r="B34" s="125" t="s">
        <v>235</v>
      </c>
      <c r="C34" s="528" t="s">
        <v>16</v>
      </c>
      <c r="D34" s="125">
        <v>66</v>
      </c>
      <c r="E34" s="528" t="s">
        <v>246</v>
      </c>
      <c r="F34" s="114" t="str">
        <f t="shared" si="0"/>
        <v>066</v>
      </c>
    </row>
    <row r="35" spans="1:6" ht="15" customHeight="1">
      <c r="A35" s="124" t="s">
        <v>247</v>
      </c>
      <c r="B35" s="125" t="s">
        <v>235</v>
      </c>
      <c r="C35" s="528" t="s">
        <v>16</v>
      </c>
      <c r="D35" s="125">
        <v>70</v>
      </c>
      <c r="E35" s="528" t="s">
        <v>248</v>
      </c>
      <c r="F35" s="114" t="str">
        <f t="shared" si="0"/>
        <v>070</v>
      </c>
    </row>
    <row r="36" spans="1:6" ht="15" customHeight="1">
      <c r="A36" s="124" t="s">
        <v>249</v>
      </c>
      <c r="B36" s="125" t="s">
        <v>235</v>
      </c>
      <c r="C36" s="528" t="s">
        <v>16</v>
      </c>
      <c r="D36" s="125">
        <v>71</v>
      </c>
      <c r="E36" s="528" t="s">
        <v>250</v>
      </c>
      <c r="F36" s="114" t="str">
        <f t="shared" si="0"/>
        <v>071</v>
      </c>
    </row>
    <row r="37" spans="1:6" ht="15" customHeight="1">
      <c r="A37" s="124" t="s">
        <v>251</v>
      </c>
      <c r="B37" s="125" t="s">
        <v>235</v>
      </c>
      <c r="C37" s="528" t="s">
        <v>16</v>
      </c>
      <c r="D37" s="125">
        <v>72</v>
      </c>
      <c r="E37" s="528" t="s">
        <v>252</v>
      </c>
      <c r="F37" s="114" t="str">
        <f t="shared" si="0"/>
        <v>072</v>
      </c>
    </row>
    <row r="38" spans="1:6" ht="15" customHeight="1">
      <c r="A38" s="124" t="s">
        <v>253</v>
      </c>
      <c r="B38" s="125" t="s">
        <v>235</v>
      </c>
      <c r="C38" s="528" t="s">
        <v>16</v>
      </c>
      <c r="D38" s="125">
        <v>73</v>
      </c>
      <c r="E38" s="528" t="s">
        <v>254</v>
      </c>
      <c r="F38" s="114" t="str">
        <f t="shared" si="0"/>
        <v>073</v>
      </c>
    </row>
    <row r="39" spans="1:6" ht="15" customHeight="1">
      <c r="A39" s="124" t="s">
        <v>255</v>
      </c>
      <c r="B39" s="125" t="s">
        <v>235</v>
      </c>
      <c r="C39" s="528" t="s">
        <v>16</v>
      </c>
      <c r="D39" s="125">
        <v>74</v>
      </c>
      <c r="E39" s="528" t="s">
        <v>256</v>
      </c>
      <c r="F39" s="114" t="str">
        <f t="shared" si="0"/>
        <v>074</v>
      </c>
    </row>
    <row r="40" spans="1:6" ht="15" customHeight="1">
      <c r="A40" s="124" t="s">
        <v>257</v>
      </c>
      <c r="B40" s="125" t="s">
        <v>235</v>
      </c>
      <c r="C40" s="528" t="s">
        <v>16</v>
      </c>
      <c r="D40" s="125">
        <v>75</v>
      </c>
      <c r="E40" s="528" t="s">
        <v>258</v>
      </c>
      <c r="F40" s="114" t="str">
        <f t="shared" si="0"/>
        <v>075</v>
      </c>
    </row>
    <row r="41" spans="1:6" ht="15" customHeight="1">
      <c r="A41" s="124" t="s">
        <v>259</v>
      </c>
      <c r="B41" s="125" t="s">
        <v>235</v>
      </c>
      <c r="C41" s="528" t="s">
        <v>16</v>
      </c>
      <c r="D41" s="125">
        <v>76</v>
      </c>
      <c r="E41" s="528" t="s">
        <v>260</v>
      </c>
      <c r="F41" s="114" t="str">
        <f t="shared" si="0"/>
        <v>076</v>
      </c>
    </row>
    <row r="42" spans="1:6" ht="15" customHeight="1">
      <c r="A42" s="124" t="s">
        <v>261</v>
      </c>
      <c r="B42" s="125" t="s">
        <v>235</v>
      </c>
      <c r="C42" s="528" t="s">
        <v>16</v>
      </c>
      <c r="D42" s="125">
        <v>77</v>
      </c>
      <c r="E42" s="528" t="s">
        <v>262</v>
      </c>
      <c r="F42" s="114" t="str">
        <f t="shared" si="0"/>
        <v>077</v>
      </c>
    </row>
    <row r="43" spans="1:6" ht="15" customHeight="1">
      <c r="A43" s="124" t="s">
        <v>263</v>
      </c>
      <c r="B43" s="125" t="s">
        <v>235</v>
      </c>
      <c r="C43" s="528" t="s">
        <v>16</v>
      </c>
      <c r="D43" s="125">
        <v>78</v>
      </c>
      <c r="E43" s="528" t="s">
        <v>264</v>
      </c>
      <c r="F43" s="114" t="str">
        <f t="shared" si="0"/>
        <v>078</v>
      </c>
    </row>
    <row r="44" spans="1:6" ht="15" customHeight="1">
      <c r="A44" s="124" t="s">
        <v>265</v>
      </c>
      <c r="B44" s="125" t="s">
        <v>235</v>
      </c>
      <c r="C44" s="528" t="s">
        <v>16</v>
      </c>
      <c r="D44" s="125">
        <v>79</v>
      </c>
      <c r="E44" s="528" t="s">
        <v>266</v>
      </c>
      <c r="F44" s="114" t="str">
        <f t="shared" si="0"/>
        <v>079</v>
      </c>
    </row>
    <row r="45" spans="1:6" ht="15" customHeight="1">
      <c r="A45" s="124" t="s">
        <v>267</v>
      </c>
      <c r="B45" s="125" t="s">
        <v>235</v>
      </c>
      <c r="C45" s="528" t="s">
        <v>16</v>
      </c>
      <c r="D45" s="125">
        <v>80</v>
      </c>
      <c r="E45" s="528" t="s">
        <v>268</v>
      </c>
      <c r="F45" s="114" t="str">
        <f t="shared" si="0"/>
        <v>080</v>
      </c>
    </row>
    <row r="46" spans="1:6" ht="15" customHeight="1">
      <c r="A46" s="124" t="s">
        <v>269</v>
      </c>
      <c r="B46" s="125" t="s">
        <v>235</v>
      </c>
      <c r="C46" s="528" t="s">
        <v>16</v>
      </c>
      <c r="D46" s="125">
        <v>81</v>
      </c>
      <c r="E46" s="528" t="s">
        <v>270</v>
      </c>
      <c r="F46" s="114" t="str">
        <f t="shared" si="0"/>
        <v>081</v>
      </c>
    </row>
    <row r="47" spans="1:6" ht="15" customHeight="1">
      <c r="A47" s="124" t="s">
        <v>271</v>
      </c>
      <c r="B47" s="125" t="s">
        <v>235</v>
      </c>
      <c r="C47" s="528" t="s">
        <v>16</v>
      </c>
      <c r="D47" s="125">
        <v>82</v>
      </c>
      <c r="E47" s="528" t="s">
        <v>272</v>
      </c>
      <c r="F47" s="114" t="str">
        <f t="shared" si="0"/>
        <v>082</v>
      </c>
    </row>
    <row r="48" spans="1:6" ht="15" customHeight="1">
      <c r="A48" s="124" t="s">
        <v>273</v>
      </c>
      <c r="B48" s="125" t="s">
        <v>235</v>
      </c>
      <c r="C48" s="528" t="s">
        <v>16</v>
      </c>
      <c r="D48" s="125">
        <v>83</v>
      </c>
      <c r="E48" s="528" t="s">
        <v>274</v>
      </c>
      <c r="F48" s="114" t="str">
        <f t="shared" si="0"/>
        <v>083</v>
      </c>
    </row>
    <row r="49" spans="1:6" ht="15" customHeight="1">
      <c r="A49" s="124" t="s">
        <v>275</v>
      </c>
      <c r="B49" s="125" t="s">
        <v>235</v>
      </c>
      <c r="C49" s="528" t="s">
        <v>16</v>
      </c>
      <c r="D49" s="125">
        <v>84</v>
      </c>
      <c r="E49" s="528" t="s">
        <v>276</v>
      </c>
      <c r="F49" s="114" t="str">
        <f t="shared" si="0"/>
        <v>084</v>
      </c>
    </row>
    <row r="50" spans="1:6" ht="15" customHeight="1">
      <c r="A50" s="128" t="s">
        <v>277</v>
      </c>
      <c r="B50" s="129" t="s">
        <v>235</v>
      </c>
      <c r="C50" s="530" t="s">
        <v>16</v>
      </c>
      <c r="D50" s="129">
        <v>89</v>
      </c>
      <c r="E50" s="530" t="s">
        <v>278</v>
      </c>
      <c r="F50" s="114" t="str">
        <f t="shared" si="0"/>
        <v>089</v>
      </c>
    </row>
    <row r="51" spans="1:6" ht="15" customHeight="1">
      <c r="A51" s="122" t="s">
        <v>279</v>
      </c>
      <c r="B51" s="123" t="s">
        <v>280</v>
      </c>
      <c r="C51" s="527" t="s">
        <v>281</v>
      </c>
      <c r="D51" s="123">
        <v>90</v>
      </c>
      <c r="E51" s="527" t="s">
        <v>282</v>
      </c>
      <c r="F51" s="114" t="str">
        <f t="shared" si="0"/>
        <v>090</v>
      </c>
    </row>
    <row r="52" spans="1:6" ht="15" customHeight="1">
      <c r="A52" s="124" t="s">
        <v>283</v>
      </c>
      <c r="B52" s="125" t="s">
        <v>17</v>
      </c>
      <c r="C52" s="528" t="s">
        <v>18</v>
      </c>
      <c r="D52" s="125">
        <v>91</v>
      </c>
      <c r="E52" s="528" t="s">
        <v>284</v>
      </c>
      <c r="F52" s="114" t="str">
        <f t="shared" si="0"/>
        <v>091</v>
      </c>
    </row>
    <row r="53" spans="1:6" ht="15" customHeight="1">
      <c r="A53" s="124" t="s">
        <v>285</v>
      </c>
      <c r="B53" s="125" t="s">
        <v>17</v>
      </c>
      <c r="C53" s="528" t="s">
        <v>18</v>
      </c>
      <c r="D53" s="125">
        <v>92</v>
      </c>
      <c r="E53" s="528" t="s">
        <v>286</v>
      </c>
      <c r="F53" s="114" t="str">
        <f t="shared" si="0"/>
        <v>092</v>
      </c>
    </row>
    <row r="54" spans="1:6" ht="15" customHeight="1">
      <c r="A54" s="124" t="s">
        <v>287</v>
      </c>
      <c r="B54" s="125" t="s">
        <v>17</v>
      </c>
      <c r="C54" s="528" t="s">
        <v>18</v>
      </c>
      <c r="D54" s="125">
        <v>93</v>
      </c>
      <c r="E54" s="528" t="s">
        <v>288</v>
      </c>
      <c r="F54" s="114" t="str">
        <f t="shared" si="0"/>
        <v>093</v>
      </c>
    </row>
    <row r="55" spans="1:6" ht="15" customHeight="1">
      <c r="A55" s="124" t="s">
        <v>289</v>
      </c>
      <c r="B55" s="125" t="s">
        <v>17</v>
      </c>
      <c r="C55" s="528" t="s">
        <v>18</v>
      </c>
      <c r="D55" s="125">
        <v>94</v>
      </c>
      <c r="E55" s="528" t="s">
        <v>290</v>
      </c>
      <c r="F55" s="114" t="str">
        <f t="shared" si="0"/>
        <v>094</v>
      </c>
    </row>
    <row r="56" spans="1:6" ht="15" customHeight="1">
      <c r="A56" s="124" t="s">
        <v>291</v>
      </c>
      <c r="B56" s="125" t="s">
        <v>17</v>
      </c>
      <c r="C56" s="528" t="s">
        <v>18</v>
      </c>
      <c r="D56" s="125">
        <v>95</v>
      </c>
      <c r="E56" s="528" t="s">
        <v>292</v>
      </c>
      <c r="F56" s="114" t="str">
        <f t="shared" si="0"/>
        <v>095</v>
      </c>
    </row>
    <row r="57" spans="1:6" ht="15" customHeight="1">
      <c r="A57" s="124" t="s">
        <v>293</v>
      </c>
      <c r="B57" s="125" t="s">
        <v>17</v>
      </c>
      <c r="C57" s="528" t="s">
        <v>18</v>
      </c>
      <c r="D57" s="125">
        <v>96</v>
      </c>
      <c r="E57" s="528" t="s">
        <v>294</v>
      </c>
      <c r="F57" s="114" t="str">
        <f t="shared" si="0"/>
        <v>096</v>
      </c>
    </row>
    <row r="58" spans="1:6" ht="15" customHeight="1">
      <c r="A58" s="124" t="s">
        <v>295</v>
      </c>
      <c r="B58" s="125" t="s">
        <v>17</v>
      </c>
      <c r="C58" s="528" t="s">
        <v>18</v>
      </c>
      <c r="D58" s="125">
        <v>97</v>
      </c>
      <c r="E58" s="528" t="s">
        <v>296</v>
      </c>
      <c r="F58" s="114" t="str">
        <f t="shared" si="0"/>
        <v>097</v>
      </c>
    </row>
    <row r="59" spans="1:6" ht="15" customHeight="1">
      <c r="A59" s="124" t="s">
        <v>297</v>
      </c>
      <c r="B59" s="125" t="s">
        <v>17</v>
      </c>
      <c r="C59" s="528" t="s">
        <v>18</v>
      </c>
      <c r="D59" s="125">
        <v>98</v>
      </c>
      <c r="E59" s="528" t="s">
        <v>298</v>
      </c>
      <c r="F59" s="114" t="str">
        <f t="shared" si="0"/>
        <v>098</v>
      </c>
    </row>
    <row r="60" spans="1:6" ht="15" customHeight="1">
      <c r="A60" s="124" t="s">
        <v>299</v>
      </c>
      <c r="B60" s="125" t="s">
        <v>17</v>
      </c>
      <c r="C60" s="528" t="s">
        <v>18</v>
      </c>
      <c r="D60" s="125">
        <v>99</v>
      </c>
      <c r="E60" s="528" t="s">
        <v>300</v>
      </c>
      <c r="F60" s="114" t="str">
        <f t="shared" si="0"/>
        <v>099</v>
      </c>
    </row>
    <row r="61" spans="1:6" ht="15" customHeight="1">
      <c r="A61" s="124" t="s">
        <v>301</v>
      </c>
      <c r="B61" s="125" t="s">
        <v>17</v>
      </c>
      <c r="C61" s="528" t="s">
        <v>18</v>
      </c>
      <c r="D61" s="125">
        <v>100</v>
      </c>
      <c r="E61" s="528" t="s">
        <v>302</v>
      </c>
      <c r="F61" s="114" t="str">
        <f t="shared" si="0"/>
        <v>100</v>
      </c>
    </row>
    <row r="62" spans="1:6" ht="15" customHeight="1">
      <c r="A62" s="124" t="s">
        <v>303</v>
      </c>
      <c r="B62" s="125" t="s">
        <v>17</v>
      </c>
      <c r="C62" s="528" t="s">
        <v>18</v>
      </c>
      <c r="D62" s="125">
        <v>101</v>
      </c>
      <c r="E62" s="528" t="s">
        <v>304</v>
      </c>
      <c r="F62" s="114" t="str">
        <f t="shared" si="0"/>
        <v>101</v>
      </c>
    </row>
    <row r="63" spans="1:6" ht="15" customHeight="1">
      <c r="A63" s="124" t="s">
        <v>305</v>
      </c>
      <c r="B63" s="125" t="s">
        <v>17</v>
      </c>
      <c r="C63" s="528" t="s">
        <v>18</v>
      </c>
      <c r="D63" s="125">
        <v>102</v>
      </c>
      <c r="E63" s="528" t="s">
        <v>306</v>
      </c>
      <c r="F63" s="114" t="str">
        <f t="shared" si="0"/>
        <v>102</v>
      </c>
    </row>
    <row r="64" spans="1:6" ht="15" customHeight="1">
      <c r="A64" s="124" t="s">
        <v>307</v>
      </c>
      <c r="B64" s="125" t="s">
        <v>17</v>
      </c>
      <c r="C64" s="528" t="s">
        <v>18</v>
      </c>
      <c r="D64" s="125">
        <v>103</v>
      </c>
      <c r="E64" s="528" t="s">
        <v>308</v>
      </c>
      <c r="F64" s="114" t="str">
        <f t="shared" si="0"/>
        <v>103</v>
      </c>
    </row>
    <row r="65" spans="1:6" ht="15" customHeight="1">
      <c r="A65" s="124" t="s">
        <v>309</v>
      </c>
      <c r="B65" s="125" t="s">
        <v>17</v>
      </c>
      <c r="C65" s="528" t="s">
        <v>18</v>
      </c>
      <c r="D65" s="125">
        <v>104</v>
      </c>
      <c r="E65" s="528" t="s">
        <v>310</v>
      </c>
      <c r="F65" s="114" t="str">
        <f t="shared" si="0"/>
        <v>104</v>
      </c>
    </row>
    <row r="66" spans="1:6" ht="15" customHeight="1">
      <c r="A66" s="124" t="s">
        <v>311</v>
      </c>
      <c r="B66" s="125" t="s">
        <v>17</v>
      </c>
      <c r="C66" s="528" t="s">
        <v>18</v>
      </c>
      <c r="D66" s="125">
        <v>105</v>
      </c>
      <c r="E66" s="528" t="s">
        <v>312</v>
      </c>
      <c r="F66" s="114" t="str">
        <f t="shared" si="0"/>
        <v>105</v>
      </c>
    </row>
    <row r="67" spans="1:6" ht="15" customHeight="1">
      <c r="A67" s="124" t="s">
        <v>313</v>
      </c>
      <c r="B67" s="125" t="s">
        <v>17</v>
      </c>
      <c r="C67" s="528" t="s">
        <v>18</v>
      </c>
      <c r="D67" s="125">
        <v>106</v>
      </c>
      <c r="E67" s="528" t="s">
        <v>314</v>
      </c>
      <c r="F67" s="114" t="str">
        <f t="shared" si="0"/>
        <v>106</v>
      </c>
    </row>
    <row r="68" spans="1:6" ht="15" customHeight="1">
      <c r="A68" s="124" t="s">
        <v>315</v>
      </c>
      <c r="B68" s="125" t="s">
        <v>17</v>
      </c>
      <c r="C68" s="528" t="s">
        <v>18</v>
      </c>
      <c r="D68" s="125">
        <v>110</v>
      </c>
      <c r="E68" s="528" t="s">
        <v>316</v>
      </c>
      <c r="F68" s="114" t="str">
        <f t="shared" si="0"/>
        <v>110</v>
      </c>
    </row>
    <row r="69" spans="1:6" ht="15" customHeight="1">
      <c r="A69" s="124" t="s">
        <v>317</v>
      </c>
      <c r="B69" s="125" t="s">
        <v>17</v>
      </c>
      <c r="C69" s="528" t="s">
        <v>18</v>
      </c>
      <c r="D69" s="125">
        <v>111</v>
      </c>
      <c r="E69" s="528" t="s">
        <v>318</v>
      </c>
      <c r="F69" s="114" t="str">
        <f t="shared" ref="F69:F132" si="1">A69</f>
        <v>111</v>
      </c>
    </row>
    <row r="70" spans="1:6" ht="15" customHeight="1">
      <c r="A70" s="124" t="s">
        <v>319</v>
      </c>
      <c r="B70" s="125" t="s">
        <v>17</v>
      </c>
      <c r="C70" s="528" t="s">
        <v>18</v>
      </c>
      <c r="D70" s="125">
        <v>112</v>
      </c>
      <c r="E70" s="528" t="s">
        <v>320</v>
      </c>
      <c r="F70" s="114" t="str">
        <f t="shared" si="1"/>
        <v>112</v>
      </c>
    </row>
    <row r="71" spans="1:6" ht="15" customHeight="1">
      <c r="A71" s="124" t="s">
        <v>321</v>
      </c>
      <c r="B71" s="125" t="s">
        <v>17</v>
      </c>
      <c r="C71" s="528" t="s">
        <v>18</v>
      </c>
      <c r="D71" s="125">
        <v>113</v>
      </c>
      <c r="E71" s="528" t="s">
        <v>322</v>
      </c>
      <c r="F71" s="114" t="str">
        <f t="shared" si="1"/>
        <v>113</v>
      </c>
    </row>
    <row r="72" spans="1:6" ht="15" customHeight="1">
      <c r="A72" s="124" t="s">
        <v>323</v>
      </c>
      <c r="B72" s="125" t="s">
        <v>17</v>
      </c>
      <c r="C72" s="528" t="s">
        <v>18</v>
      </c>
      <c r="D72" s="125">
        <v>114</v>
      </c>
      <c r="E72" s="528" t="s">
        <v>324</v>
      </c>
      <c r="F72" s="114" t="str">
        <f t="shared" si="1"/>
        <v>114</v>
      </c>
    </row>
    <row r="73" spans="1:6" ht="15" customHeight="1">
      <c r="A73" s="124" t="s">
        <v>325</v>
      </c>
      <c r="B73" s="125" t="s">
        <v>17</v>
      </c>
      <c r="C73" s="528" t="s">
        <v>18</v>
      </c>
      <c r="D73" s="125">
        <v>115</v>
      </c>
      <c r="E73" s="528" t="s">
        <v>326</v>
      </c>
      <c r="F73" s="114" t="str">
        <f t="shared" si="1"/>
        <v>115</v>
      </c>
    </row>
    <row r="74" spans="1:6" ht="15" customHeight="1">
      <c r="A74" s="124" t="s">
        <v>327</v>
      </c>
      <c r="B74" s="125" t="s">
        <v>17</v>
      </c>
      <c r="C74" s="528" t="s">
        <v>18</v>
      </c>
      <c r="D74" s="125">
        <v>116</v>
      </c>
      <c r="E74" s="528" t="s">
        <v>328</v>
      </c>
      <c r="F74" s="114" t="str">
        <f t="shared" si="1"/>
        <v>116</v>
      </c>
    </row>
    <row r="75" spans="1:6" ht="15" customHeight="1">
      <c r="A75" s="124" t="s">
        <v>329</v>
      </c>
      <c r="B75" s="125" t="s">
        <v>17</v>
      </c>
      <c r="C75" s="528" t="s">
        <v>18</v>
      </c>
      <c r="D75" s="125">
        <v>117</v>
      </c>
      <c r="E75" s="528" t="s">
        <v>330</v>
      </c>
      <c r="F75" s="114" t="str">
        <f t="shared" si="1"/>
        <v>117</v>
      </c>
    </row>
    <row r="76" spans="1:6" ht="15" customHeight="1">
      <c r="A76" s="124" t="s">
        <v>331</v>
      </c>
      <c r="B76" s="125" t="s">
        <v>17</v>
      </c>
      <c r="C76" s="528" t="s">
        <v>18</v>
      </c>
      <c r="D76" s="125">
        <v>118</v>
      </c>
      <c r="E76" s="528" t="s">
        <v>332</v>
      </c>
      <c r="F76" s="114" t="str">
        <f t="shared" si="1"/>
        <v>118</v>
      </c>
    </row>
    <row r="77" spans="1:6" ht="15" customHeight="1">
      <c r="A77" s="124" t="s">
        <v>333</v>
      </c>
      <c r="B77" s="125" t="s">
        <v>17</v>
      </c>
      <c r="C77" s="528" t="s">
        <v>18</v>
      </c>
      <c r="D77" s="125">
        <v>119</v>
      </c>
      <c r="E77" s="528" t="s">
        <v>334</v>
      </c>
      <c r="F77" s="114" t="str">
        <f t="shared" si="1"/>
        <v>119</v>
      </c>
    </row>
    <row r="78" spans="1:6" ht="15" customHeight="1">
      <c r="A78" s="124" t="s">
        <v>335</v>
      </c>
      <c r="B78" s="125" t="s">
        <v>17</v>
      </c>
      <c r="C78" s="528" t="s">
        <v>18</v>
      </c>
      <c r="D78" s="125">
        <v>120</v>
      </c>
      <c r="E78" s="528" t="s">
        <v>336</v>
      </c>
      <c r="F78" s="114" t="str">
        <f t="shared" si="1"/>
        <v>120</v>
      </c>
    </row>
    <row r="79" spans="1:6" ht="15" customHeight="1">
      <c r="A79" s="124" t="s">
        <v>337</v>
      </c>
      <c r="B79" s="125" t="s">
        <v>17</v>
      </c>
      <c r="C79" s="528" t="s">
        <v>18</v>
      </c>
      <c r="D79" s="125">
        <v>121</v>
      </c>
      <c r="E79" s="528" t="s">
        <v>338</v>
      </c>
      <c r="F79" s="114" t="str">
        <f t="shared" si="1"/>
        <v>121</v>
      </c>
    </row>
    <row r="80" spans="1:6" ht="15" customHeight="1">
      <c r="A80" s="124" t="s">
        <v>339</v>
      </c>
      <c r="B80" s="125" t="s">
        <v>17</v>
      </c>
      <c r="C80" s="528" t="s">
        <v>18</v>
      </c>
      <c r="D80" s="125">
        <v>122</v>
      </c>
      <c r="E80" s="528" t="s">
        <v>340</v>
      </c>
      <c r="F80" s="114" t="str">
        <f t="shared" si="1"/>
        <v>122</v>
      </c>
    </row>
    <row r="81" spans="1:6" ht="15" customHeight="1">
      <c r="A81" s="124" t="s">
        <v>341</v>
      </c>
      <c r="B81" s="125" t="s">
        <v>17</v>
      </c>
      <c r="C81" s="528" t="s">
        <v>18</v>
      </c>
      <c r="D81" s="125">
        <v>123</v>
      </c>
      <c r="E81" s="528" t="s">
        <v>342</v>
      </c>
      <c r="F81" s="114" t="str">
        <f t="shared" si="1"/>
        <v>123</v>
      </c>
    </row>
    <row r="82" spans="1:6" ht="15" customHeight="1">
      <c r="A82" s="124" t="s">
        <v>343</v>
      </c>
      <c r="B82" s="125" t="s">
        <v>17</v>
      </c>
      <c r="C82" s="528" t="s">
        <v>18</v>
      </c>
      <c r="D82" s="125">
        <v>129</v>
      </c>
      <c r="E82" s="528" t="s">
        <v>344</v>
      </c>
      <c r="F82" s="114" t="str">
        <f t="shared" si="1"/>
        <v>129</v>
      </c>
    </row>
    <row r="83" spans="1:6" ht="15" customHeight="1">
      <c r="A83" s="124" t="s">
        <v>345</v>
      </c>
      <c r="B83" s="125" t="s">
        <v>17</v>
      </c>
      <c r="C83" s="528" t="s">
        <v>18</v>
      </c>
      <c r="D83" s="125">
        <v>130</v>
      </c>
      <c r="E83" s="528" t="s">
        <v>346</v>
      </c>
      <c r="F83" s="114" t="str">
        <f t="shared" si="1"/>
        <v>130</v>
      </c>
    </row>
    <row r="84" spans="1:6" ht="15" customHeight="1">
      <c r="A84" s="124" t="s">
        <v>347</v>
      </c>
      <c r="B84" s="125" t="s">
        <v>17</v>
      </c>
      <c r="C84" s="528" t="s">
        <v>18</v>
      </c>
      <c r="D84" s="125">
        <v>131</v>
      </c>
      <c r="E84" s="528" t="s">
        <v>348</v>
      </c>
      <c r="F84" s="114" t="str">
        <f t="shared" si="1"/>
        <v>131</v>
      </c>
    </row>
    <row r="85" spans="1:6" ht="15" customHeight="1">
      <c r="A85" s="124" t="s">
        <v>349</v>
      </c>
      <c r="B85" s="125" t="s">
        <v>17</v>
      </c>
      <c r="C85" s="528" t="s">
        <v>18</v>
      </c>
      <c r="D85" s="125">
        <v>132</v>
      </c>
      <c r="E85" s="528" t="s">
        <v>350</v>
      </c>
      <c r="F85" s="114" t="str">
        <f t="shared" si="1"/>
        <v>132</v>
      </c>
    </row>
    <row r="86" spans="1:6" ht="15" customHeight="1">
      <c r="A86" s="124" t="s">
        <v>351</v>
      </c>
      <c r="B86" s="125" t="s">
        <v>17</v>
      </c>
      <c r="C86" s="528" t="s">
        <v>18</v>
      </c>
      <c r="D86" s="125">
        <v>133</v>
      </c>
      <c r="E86" s="528" t="s">
        <v>352</v>
      </c>
      <c r="F86" s="114" t="str">
        <f t="shared" si="1"/>
        <v>133</v>
      </c>
    </row>
    <row r="87" spans="1:6" ht="15" customHeight="1">
      <c r="A87" s="124" t="s">
        <v>353</v>
      </c>
      <c r="B87" s="125" t="s">
        <v>17</v>
      </c>
      <c r="C87" s="528" t="s">
        <v>18</v>
      </c>
      <c r="D87" s="125">
        <v>139</v>
      </c>
      <c r="E87" s="528" t="s">
        <v>354</v>
      </c>
      <c r="F87" s="114" t="str">
        <f t="shared" si="1"/>
        <v>139</v>
      </c>
    </row>
    <row r="88" spans="1:6" ht="15" customHeight="1">
      <c r="A88" s="124" t="s">
        <v>355</v>
      </c>
      <c r="B88" s="125" t="s">
        <v>17</v>
      </c>
      <c r="C88" s="528" t="s">
        <v>18</v>
      </c>
      <c r="D88" s="125">
        <v>140</v>
      </c>
      <c r="E88" s="528" t="s">
        <v>356</v>
      </c>
      <c r="F88" s="114" t="str">
        <f t="shared" si="1"/>
        <v>140</v>
      </c>
    </row>
    <row r="89" spans="1:6" ht="15" customHeight="1">
      <c r="A89" s="124" t="s">
        <v>357</v>
      </c>
      <c r="B89" s="125" t="s">
        <v>17</v>
      </c>
      <c r="C89" s="528" t="s">
        <v>18</v>
      </c>
      <c r="D89" s="125">
        <v>141</v>
      </c>
      <c r="E89" s="528" t="s">
        <v>358</v>
      </c>
      <c r="F89" s="114" t="str">
        <f t="shared" si="1"/>
        <v>141</v>
      </c>
    </row>
    <row r="90" spans="1:6" ht="15" customHeight="1">
      <c r="A90" s="124" t="s">
        <v>359</v>
      </c>
      <c r="B90" s="125" t="s">
        <v>17</v>
      </c>
      <c r="C90" s="528" t="s">
        <v>18</v>
      </c>
      <c r="D90" s="125">
        <v>142</v>
      </c>
      <c r="E90" s="528" t="s">
        <v>360</v>
      </c>
      <c r="F90" s="114" t="str">
        <f t="shared" si="1"/>
        <v>142</v>
      </c>
    </row>
    <row r="91" spans="1:6" ht="15" customHeight="1">
      <c r="A91" s="124" t="s">
        <v>361</v>
      </c>
      <c r="B91" s="125" t="s">
        <v>17</v>
      </c>
      <c r="C91" s="528" t="s">
        <v>18</v>
      </c>
      <c r="D91" s="125">
        <v>143</v>
      </c>
      <c r="E91" s="528" t="s">
        <v>362</v>
      </c>
      <c r="F91" s="114" t="str">
        <f t="shared" si="1"/>
        <v>143</v>
      </c>
    </row>
    <row r="92" spans="1:6" ht="15" customHeight="1">
      <c r="A92" s="124" t="s">
        <v>363</v>
      </c>
      <c r="B92" s="125" t="s">
        <v>17</v>
      </c>
      <c r="C92" s="528" t="s">
        <v>18</v>
      </c>
      <c r="D92" s="125">
        <v>144</v>
      </c>
      <c r="E92" s="528" t="s">
        <v>364</v>
      </c>
      <c r="F92" s="114" t="str">
        <f t="shared" si="1"/>
        <v>144</v>
      </c>
    </row>
    <row r="93" spans="1:6" ht="15" customHeight="1">
      <c r="A93" s="124" t="s">
        <v>365</v>
      </c>
      <c r="B93" s="125" t="s">
        <v>17</v>
      </c>
      <c r="C93" s="528" t="s">
        <v>18</v>
      </c>
      <c r="D93" s="125">
        <v>145</v>
      </c>
      <c r="E93" s="528" t="s">
        <v>366</v>
      </c>
      <c r="F93" s="114" t="str">
        <f t="shared" si="1"/>
        <v>145</v>
      </c>
    </row>
    <row r="94" spans="1:6" ht="15" customHeight="1">
      <c r="A94" s="124" t="s">
        <v>367</v>
      </c>
      <c r="B94" s="125" t="s">
        <v>17</v>
      </c>
      <c r="C94" s="528" t="s">
        <v>18</v>
      </c>
      <c r="D94" s="125">
        <v>149</v>
      </c>
      <c r="E94" s="528" t="s">
        <v>368</v>
      </c>
      <c r="F94" s="114" t="str">
        <f t="shared" si="1"/>
        <v>149</v>
      </c>
    </row>
    <row r="95" spans="1:6" ht="15" customHeight="1">
      <c r="A95" s="124" t="s">
        <v>369</v>
      </c>
      <c r="B95" s="125" t="s">
        <v>17</v>
      </c>
      <c r="C95" s="528" t="s">
        <v>18</v>
      </c>
      <c r="D95" s="125">
        <v>150</v>
      </c>
      <c r="E95" s="528" t="s">
        <v>370</v>
      </c>
      <c r="F95" s="114" t="str">
        <f t="shared" si="1"/>
        <v>150</v>
      </c>
    </row>
    <row r="96" spans="1:6" ht="15" customHeight="1">
      <c r="A96" s="124" t="s">
        <v>371</v>
      </c>
      <c r="B96" s="125" t="s">
        <v>17</v>
      </c>
      <c r="C96" s="528" t="s">
        <v>18</v>
      </c>
      <c r="D96" s="125">
        <v>151</v>
      </c>
      <c r="E96" s="528" t="s">
        <v>372</v>
      </c>
      <c r="F96" s="114" t="str">
        <f t="shared" si="1"/>
        <v>151</v>
      </c>
    </row>
    <row r="97" spans="1:6" ht="15" customHeight="1">
      <c r="A97" s="124" t="s">
        <v>373</v>
      </c>
      <c r="B97" s="125" t="s">
        <v>17</v>
      </c>
      <c r="C97" s="528" t="s">
        <v>18</v>
      </c>
      <c r="D97" s="125">
        <v>152</v>
      </c>
      <c r="E97" s="528" t="s">
        <v>374</v>
      </c>
      <c r="F97" s="114" t="str">
        <f t="shared" si="1"/>
        <v>152</v>
      </c>
    </row>
    <row r="98" spans="1:6" ht="15" customHeight="1">
      <c r="A98" s="124" t="s">
        <v>375</v>
      </c>
      <c r="B98" s="125" t="s">
        <v>17</v>
      </c>
      <c r="C98" s="528" t="s">
        <v>18</v>
      </c>
      <c r="D98" s="125">
        <v>153</v>
      </c>
      <c r="E98" s="528" t="s">
        <v>376</v>
      </c>
      <c r="F98" s="114" t="str">
        <f t="shared" si="1"/>
        <v>153</v>
      </c>
    </row>
    <row r="99" spans="1:6" ht="15" customHeight="1">
      <c r="A99" s="124" t="s">
        <v>377</v>
      </c>
      <c r="B99" s="125" t="s">
        <v>17</v>
      </c>
      <c r="C99" s="528" t="s">
        <v>18</v>
      </c>
      <c r="D99" s="125">
        <v>159</v>
      </c>
      <c r="E99" s="528" t="s">
        <v>378</v>
      </c>
      <c r="F99" s="114" t="str">
        <f t="shared" si="1"/>
        <v>159</v>
      </c>
    </row>
    <row r="100" spans="1:6" ht="15" customHeight="1">
      <c r="A100" s="124" t="s">
        <v>379</v>
      </c>
      <c r="B100" s="125" t="s">
        <v>17</v>
      </c>
      <c r="C100" s="528" t="s">
        <v>18</v>
      </c>
      <c r="D100" s="125">
        <v>160</v>
      </c>
      <c r="E100" s="528" t="s">
        <v>380</v>
      </c>
      <c r="F100" s="114" t="str">
        <f t="shared" si="1"/>
        <v>160</v>
      </c>
    </row>
    <row r="101" spans="1:6" ht="15" customHeight="1">
      <c r="A101" s="124" t="s">
        <v>381</v>
      </c>
      <c r="B101" s="125" t="s">
        <v>17</v>
      </c>
      <c r="C101" s="528" t="s">
        <v>18</v>
      </c>
      <c r="D101" s="125">
        <v>161</v>
      </c>
      <c r="E101" s="528" t="s">
        <v>382</v>
      </c>
      <c r="F101" s="114" t="str">
        <f t="shared" si="1"/>
        <v>161</v>
      </c>
    </row>
    <row r="102" spans="1:6" ht="15" customHeight="1">
      <c r="A102" s="124" t="s">
        <v>383</v>
      </c>
      <c r="B102" s="125" t="s">
        <v>17</v>
      </c>
      <c r="C102" s="528" t="s">
        <v>18</v>
      </c>
      <c r="D102" s="125">
        <v>162</v>
      </c>
      <c r="E102" s="528" t="s">
        <v>384</v>
      </c>
      <c r="F102" s="114" t="str">
        <f t="shared" si="1"/>
        <v>162</v>
      </c>
    </row>
    <row r="103" spans="1:6" ht="15" customHeight="1">
      <c r="A103" s="124" t="s">
        <v>385</v>
      </c>
      <c r="B103" s="125" t="s">
        <v>17</v>
      </c>
      <c r="C103" s="528" t="s">
        <v>18</v>
      </c>
      <c r="D103" s="125">
        <v>163</v>
      </c>
      <c r="E103" s="528" t="s">
        <v>386</v>
      </c>
      <c r="F103" s="114" t="str">
        <f t="shared" si="1"/>
        <v>163</v>
      </c>
    </row>
    <row r="104" spans="1:6" ht="15" customHeight="1">
      <c r="A104" s="124" t="s">
        <v>387</v>
      </c>
      <c r="B104" s="125" t="s">
        <v>17</v>
      </c>
      <c r="C104" s="528" t="s">
        <v>18</v>
      </c>
      <c r="D104" s="125">
        <v>164</v>
      </c>
      <c r="E104" s="528" t="s">
        <v>388</v>
      </c>
      <c r="F104" s="114" t="str">
        <f t="shared" si="1"/>
        <v>164</v>
      </c>
    </row>
    <row r="105" spans="1:6" ht="15" customHeight="1">
      <c r="A105" s="124" t="s">
        <v>389</v>
      </c>
      <c r="B105" s="125" t="s">
        <v>17</v>
      </c>
      <c r="C105" s="528" t="s">
        <v>18</v>
      </c>
      <c r="D105" s="125">
        <v>165</v>
      </c>
      <c r="E105" s="528" t="s">
        <v>390</v>
      </c>
      <c r="F105" s="114" t="str">
        <f t="shared" si="1"/>
        <v>165</v>
      </c>
    </row>
    <row r="106" spans="1:6" ht="15" customHeight="1">
      <c r="A106" s="124" t="s">
        <v>391</v>
      </c>
      <c r="B106" s="125" t="s">
        <v>17</v>
      </c>
      <c r="C106" s="528" t="s">
        <v>18</v>
      </c>
      <c r="D106" s="125">
        <v>166</v>
      </c>
      <c r="E106" s="528" t="s">
        <v>392</v>
      </c>
      <c r="F106" s="114" t="str">
        <f t="shared" si="1"/>
        <v>166</v>
      </c>
    </row>
    <row r="107" spans="1:6" ht="15" customHeight="1">
      <c r="A107" s="124" t="s">
        <v>393</v>
      </c>
      <c r="B107" s="125" t="s">
        <v>17</v>
      </c>
      <c r="C107" s="528" t="s">
        <v>18</v>
      </c>
      <c r="D107" s="125">
        <v>169</v>
      </c>
      <c r="E107" s="528" t="s">
        <v>394</v>
      </c>
      <c r="F107" s="114" t="str">
        <f t="shared" si="1"/>
        <v>169</v>
      </c>
    </row>
    <row r="108" spans="1:6" ht="15" customHeight="1">
      <c r="A108" s="124" t="s">
        <v>395</v>
      </c>
      <c r="B108" s="125" t="s">
        <v>17</v>
      </c>
      <c r="C108" s="528" t="s">
        <v>18</v>
      </c>
      <c r="D108" s="125">
        <v>170</v>
      </c>
      <c r="E108" s="528" t="s">
        <v>396</v>
      </c>
      <c r="F108" s="114" t="str">
        <f t="shared" si="1"/>
        <v>170</v>
      </c>
    </row>
    <row r="109" spans="1:6" ht="15" customHeight="1">
      <c r="A109" s="124" t="s">
        <v>397</v>
      </c>
      <c r="B109" s="125" t="s">
        <v>17</v>
      </c>
      <c r="C109" s="528" t="s">
        <v>18</v>
      </c>
      <c r="D109" s="125">
        <v>171</v>
      </c>
      <c r="E109" s="528" t="s">
        <v>398</v>
      </c>
      <c r="F109" s="114" t="str">
        <f t="shared" si="1"/>
        <v>171</v>
      </c>
    </row>
    <row r="110" spans="1:6" ht="15" customHeight="1">
      <c r="A110" s="124" t="s">
        <v>399</v>
      </c>
      <c r="B110" s="125" t="s">
        <v>17</v>
      </c>
      <c r="C110" s="528" t="s">
        <v>18</v>
      </c>
      <c r="D110" s="125">
        <v>172</v>
      </c>
      <c r="E110" s="528" t="s">
        <v>400</v>
      </c>
      <c r="F110" s="114" t="str">
        <f t="shared" si="1"/>
        <v>172</v>
      </c>
    </row>
    <row r="111" spans="1:6" ht="15" customHeight="1">
      <c r="A111" s="124" t="s">
        <v>401</v>
      </c>
      <c r="B111" s="125" t="s">
        <v>17</v>
      </c>
      <c r="C111" s="528" t="s">
        <v>18</v>
      </c>
      <c r="D111" s="125">
        <v>173</v>
      </c>
      <c r="E111" s="528" t="s">
        <v>402</v>
      </c>
      <c r="F111" s="114" t="str">
        <f t="shared" si="1"/>
        <v>173</v>
      </c>
    </row>
    <row r="112" spans="1:6" ht="15" customHeight="1">
      <c r="A112" s="124" t="s">
        <v>403</v>
      </c>
      <c r="B112" s="125" t="s">
        <v>17</v>
      </c>
      <c r="C112" s="528" t="s">
        <v>18</v>
      </c>
      <c r="D112" s="125">
        <v>174</v>
      </c>
      <c r="E112" s="528" t="s">
        <v>404</v>
      </c>
      <c r="F112" s="114" t="str">
        <f t="shared" si="1"/>
        <v>174</v>
      </c>
    </row>
    <row r="113" spans="1:6" ht="15" customHeight="1">
      <c r="A113" s="124" t="s">
        <v>405</v>
      </c>
      <c r="B113" s="125" t="s">
        <v>17</v>
      </c>
      <c r="C113" s="528" t="s">
        <v>18</v>
      </c>
      <c r="D113" s="125">
        <v>179</v>
      </c>
      <c r="E113" s="528" t="s">
        <v>406</v>
      </c>
      <c r="F113" s="114" t="str">
        <f t="shared" si="1"/>
        <v>179</v>
      </c>
    </row>
    <row r="114" spans="1:6" ht="15" customHeight="1">
      <c r="A114" s="124" t="s">
        <v>407</v>
      </c>
      <c r="B114" s="125" t="s">
        <v>17</v>
      </c>
      <c r="C114" s="528" t="s">
        <v>18</v>
      </c>
      <c r="D114" s="125">
        <v>180</v>
      </c>
      <c r="E114" s="528" t="s">
        <v>408</v>
      </c>
      <c r="F114" s="114" t="str">
        <f t="shared" si="1"/>
        <v>180</v>
      </c>
    </row>
    <row r="115" spans="1:6" ht="15" customHeight="1">
      <c r="A115" s="124" t="s">
        <v>409</v>
      </c>
      <c r="B115" s="125" t="s">
        <v>17</v>
      </c>
      <c r="C115" s="528" t="s">
        <v>18</v>
      </c>
      <c r="D115" s="125">
        <v>181</v>
      </c>
      <c r="E115" s="528" t="s">
        <v>410</v>
      </c>
      <c r="F115" s="114" t="str">
        <f t="shared" si="1"/>
        <v>181</v>
      </c>
    </row>
    <row r="116" spans="1:6" ht="15" customHeight="1">
      <c r="A116" s="124" t="s">
        <v>411</v>
      </c>
      <c r="B116" s="125" t="s">
        <v>17</v>
      </c>
      <c r="C116" s="528" t="s">
        <v>18</v>
      </c>
      <c r="D116" s="125">
        <v>182</v>
      </c>
      <c r="E116" s="528" t="s">
        <v>412</v>
      </c>
      <c r="F116" s="114" t="str">
        <f t="shared" si="1"/>
        <v>182</v>
      </c>
    </row>
    <row r="117" spans="1:6" ht="15" customHeight="1">
      <c r="A117" s="124" t="s">
        <v>413</v>
      </c>
      <c r="B117" s="125" t="s">
        <v>17</v>
      </c>
      <c r="C117" s="528" t="s">
        <v>18</v>
      </c>
      <c r="D117" s="125">
        <v>183</v>
      </c>
      <c r="E117" s="528" t="s">
        <v>414</v>
      </c>
      <c r="F117" s="114" t="str">
        <f t="shared" si="1"/>
        <v>183</v>
      </c>
    </row>
    <row r="118" spans="1:6" ht="15" customHeight="1">
      <c r="A118" s="124" t="s">
        <v>415</v>
      </c>
      <c r="B118" s="125" t="s">
        <v>17</v>
      </c>
      <c r="C118" s="528" t="s">
        <v>18</v>
      </c>
      <c r="D118" s="125">
        <v>184</v>
      </c>
      <c r="E118" s="528" t="s">
        <v>416</v>
      </c>
      <c r="F118" s="114" t="str">
        <f t="shared" si="1"/>
        <v>184</v>
      </c>
    </row>
    <row r="119" spans="1:6" ht="15" customHeight="1">
      <c r="A119" s="124" t="s">
        <v>417</v>
      </c>
      <c r="B119" s="125" t="s">
        <v>17</v>
      </c>
      <c r="C119" s="528" t="s">
        <v>18</v>
      </c>
      <c r="D119" s="125">
        <v>185</v>
      </c>
      <c r="E119" s="528" t="s">
        <v>418</v>
      </c>
      <c r="F119" s="114" t="str">
        <f t="shared" si="1"/>
        <v>185</v>
      </c>
    </row>
    <row r="120" spans="1:6" ht="15" customHeight="1">
      <c r="A120" s="124" t="s">
        <v>419</v>
      </c>
      <c r="B120" s="125" t="s">
        <v>17</v>
      </c>
      <c r="C120" s="528" t="s">
        <v>18</v>
      </c>
      <c r="D120" s="125">
        <v>189</v>
      </c>
      <c r="E120" s="528" t="s">
        <v>420</v>
      </c>
      <c r="F120" s="114" t="str">
        <f t="shared" si="1"/>
        <v>189</v>
      </c>
    </row>
    <row r="121" spans="1:6" ht="15" customHeight="1">
      <c r="A121" s="124" t="s">
        <v>421</v>
      </c>
      <c r="B121" s="125" t="s">
        <v>17</v>
      </c>
      <c r="C121" s="528" t="s">
        <v>18</v>
      </c>
      <c r="D121" s="125">
        <v>190</v>
      </c>
      <c r="E121" s="528" t="s">
        <v>422</v>
      </c>
      <c r="F121" s="114" t="str">
        <f t="shared" si="1"/>
        <v>190</v>
      </c>
    </row>
    <row r="122" spans="1:6" ht="15" customHeight="1">
      <c r="A122" s="124" t="s">
        <v>423</v>
      </c>
      <c r="B122" s="125" t="s">
        <v>17</v>
      </c>
      <c r="C122" s="528" t="s">
        <v>18</v>
      </c>
      <c r="D122" s="125">
        <v>191</v>
      </c>
      <c r="E122" s="528" t="s">
        <v>424</v>
      </c>
      <c r="F122" s="114" t="str">
        <f t="shared" si="1"/>
        <v>191</v>
      </c>
    </row>
    <row r="123" spans="1:6" ht="15" customHeight="1">
      <c r="A123" s="124" t="s">
        <v>425</v>
      </c>
      <c r="B123" s="125" t="s">
        <v>17</v>
      </c>
      <c r="C123" s="528" t="s">
        <v>18</v>
      </c>
      <c r="D123" s="125">
        <v>192</v>
      </c>
      <c r="E123" s="528" t="s">
        <v>426</v>
      </c>
      <c r="F123" s="114" t="str">
        <f t="shared" si="1"/>
        <v>192</v>
      </c>
    </row>
    <row r="124" spans="1:6" ht="15" customHeight="1">
      <c r="A124" s="124" t="s">
        <v>427</v>
      </c>
      <c r="B124" s="125" t="s">
        <v>17</v>
      </c>
      <c r="C124" s="528" t="s">
        <v>18</v>
      </c>
      <c r="D124" s="125">
        <v>193</v>
      </c>
      <c r="E124" s="528" t="s">
        <v>428</v>
      </c>
      <c r="F124" s="114" t="str">
        <f t="shared" si="1"/>
        <v>193</v>
      </c>
    </row>
    <row r="125" spans="1:6" ht="15" customHeight="1">
      <c r="A125" s="124" t="s">
        <v>429</v>
      </c>
      <c r="B125" s="125" t="s">
        <v>17</v>
      </c>
      <c r="C125" s="528" t="s">
        <v>18</v>
      </c>
      <c r="D125" s="125">
        <v>199</v>
      </c>
      <c r="E125" s="528" t="s">
        <v>430</v>
      </c>
      <c r="F125" s="114" t="str">
        <f t="shared" si="1"/>
        <v>199</v>
      </c>
    </row>
    <row r="126" spans="1:6" ht="15" customHeight="1">
      <c r="A126" s="124" t="s">
        <v>431</v>
      </c>
      <c r="B126" s="125" t="s">
        <v>17</v>
      </c>
      <c r="C126" s="528" t="s">
        <v>18</v>
      </c>
      <c r="D126" s="125">
        <v>200</v>
      </c>
      <c r="E126" s="528" t="s">
        <v>432</v>
      </c>
      <c r="F126" s="114" t="str">
        <f t="shared" si="1"/>
        <v>200</v>
      </c>
    </row>
    <row r="127" spans="1:6" ht="15" customHeight="1">
      <c r="A127" s="124" t="s">
        <v>433</v>
      </c>
      <c r="B127" s="125" t="s">
        <v>17</v>
      </c>
      <c r="C127" s="528" t="s">
        <v>18</v>
      </c>
      <c r="D127" s="125">
        <v>201</v>
      </c>
      <c r="E127" s="528" t="s">
        <v>434</v>
      </c>
      <c r="F127" s="114" t="str">
        <f t="shared" si="1"/>
        <v>201</v>
      </c>
    </row>
    <row r="128" spans="1:6" ht="15" customHeight="1">
      <c r="A128" s="124" t="s">
        <v>435</v>
      </c>
      <c r="B128" s="125" t="s">
        <v>17</v>
      </c>
      <c r="C128" s="528" t="s">
        <v>18</v>
      </c>
      <c r="D128" s="125">
        <v>202</v>
      </c>
      <c r="E128" s="528" t="s">
        <v>436</v>
      </c>
      <c r="F128" s="114" t="str">
        <f t="shared" si="1"/>
        <v>202</v>
      </c>
    </row>
    <row r="129" spans="1:6" ht="15" customHeight="1">
      <c r="A129" s="124" t="s">
        <v>437</v>
      </c>
      <c r="B129" s="125" t="s">
        <v>17</v>
      </c>
      <c r="C129" s="528" t="s">
        <v>18</v>
      </c>
      <c r="D129" s="125">
        <v>203</v>
      </c>
      <c r="E129" s="528" t="s">
        <v>438</v>
      </c>
      <c r="F129" s="114" t="str">
        <f t="shared" si="1"/>
        <v>203</v>
      </c>
    </row>
    <row r="130" spans="1:6" ht="15" customHeight="1">
      <c r="A130" s="124" t="s">
        <v>439</v>
      </c>
      <c r="B130" s="125" t="s">
        <v>17</v>
      </c>
      <c r="C130" s="528" t="s">
        <v>18</v>
      </c>
      <c r="D130" s="125">
        <v>204</v>
      </c>
      <c r="E130" s="528" t="s">
        <v>440</v>
      </c>
      <c r="F130" s="114" t="str">
        <f t="shared" si="1"/>
        <v>204</v>
      </c>
    </row>
    <row r="131" spans="1:6" ht="15" customHeight="1">
      <c r="A131" s="124" t="s">
        <v>441</v>
      </c>
      <c r="B131" s="125" t="s">
        <v>17</v>
      </c>
      <c r="C131" s="528" t="s">
        <v>18</v>
      </c>
      <c r="D131" s="125">
        <v>205</v>
      </c>
      <c r="E131" s="528" t="s">
        <v>442</v>
      </c>
      <c r="F131" s="114" t="str">
        <f t="shared" si="1"/>
        <v>205</v>
      </c>
    </row>
    <row r="132" spans="1:6" ht="15" customHeight="1">
      <c r="A132" s="124" t="s">
        <v>443</v>
      </c>
      <c r="B132" s="125" t="s">
        <v>17</v>
      </c>
      <c r="C132" s="528" t="s">
        <v>18</v>
      </c>
      <c r="D132" s="125">
        <v>206</v>
      </c>
      <c r="E132" s="528" t="s">
        <v>444</v>
      </c>
      <c r="F132" s="114" t="str">
        <f t="shared" si="1"/>
        <v>206</v>
      </c>
    </row>
    <row r="133" spans="1:6" ht="15" customHeight="1">
      <c r="A133" s="124" t="s">
        <v>445</v>
      </c>
      <c r="B133" s="125" t="s">
        <v>17</v>
      </c>
      <c r="C133" s="528" t="s">
        <v>18</v>
      </c>
      <c r="D133" s="125">
        <v>207</v>
      </c>
      <c r="E133" s="528" t="s">
        <v>446</v>
      </c>
      <c r="F133" s="114" t="str">
        <f t="shared" ref="F133:F196" si="2">A133</f>
        <v>207</v>
      </c>
    </row>
    <row r="134" spans="1:6" ht="15" customHeight="1">
      <c r="A134" s="124" t="s">
        <v>447</v>
      </c>
      <c r="B134" s="125" t="s">
        <v>17</v>
      </c>
      <c r="C134" s="528" t="s">
        <v>18</v>
      </c>
      <c r="D134" s="125">
        <v>208</v>
      </c>
      <c r="E134" s="528" t="s">
        <v>448</v>
      </c>
      <c r="F134" s="114" t="str">
        <f t="shared" si="2"/>
        <v>208</v>
      </c>
    </row>
    <row r="135" spans="1:6" ht="15" customHeight="1">
      <c r="A135" s="124" t="s">
        <v>449</v>
      </c>
      <c r="B135" s="125" t="s">
        <v>17</v>
      </c>
      <c r="C135" s="528" t="s">
        <v>18</v>
      </c>
      <c r="D135" s="125">
        <v>209</v>
      </c>
      <c r="E135" s="528" t="s">
        <v>450</v>
      </c>
      <c r="F135" s="114" t="str">
        <f t="shared" si="2"/>
        <v>209</v>
      </c>
    </row>
    <row r="136" spans="1:6" ht="15" customHeight="1">
      <c r="A136" s="124" t="s">
        <v>451</v>
      </c>
      <c r="B136" s="125" t="s">
        <v>17</v>
      </c>
      <c r="C136" s="528" t="s">
        <v>18</v>
      </c>
      <c r="D136" s="125">
        <v>210</v>
      </c>
      <c r="E136" s="528" t="s">
        <v>452</v>
      </c>
      <c r="F136" s="114" t="str">
        <f t="shared" si="2"/>
        <v>210</v>
      </c>
    </row>
    <row r="137" spans="1:6" ht="15" customHeight="1">
      <c r="A137" s="124" t="s">
        <v>453</v>
      </c>
      <c r="B137" s="125" t="s">
        <v>17</v>
      </c>
      <c r="C137" s="528" t="s">
        <v>18</v>
      </c>
      <c r="D137" s="125">
        <v>211</v>
      </c>
      <c r="E137" s="528" t="s">
        <v>454</v>
      </c>
      <c r="F137" s="114" t="str">
        <f t="shared" si="2"/>
        <v>211</v>
      </c>
    </row>
    <row r="138" spans="1:6" ht="15" customHeight="1">
      <c r="A138" s="124" t="s">
        <v>455</v>
      </c>
      <c r="B138" s="125" t="s">
        <v>17</v>
      </c>
      <c r="C138" s="528" t="s">
        <v>18</v>
      </c>
      <c r="D138" s="125">
        <v>212</v>
      </c>
      <c r="E138" s="528" t="s">
        <v>456</v>
      </c>
      <c r="F138" s="114" t="str">
        <f t="shared" si="2"/>
        <v>212</v>
      </c>
    </row>
    <row r="139" spans="1:6" ht="15" customHeight="1">
      <c r="A139" s="124" t="s">
        <v>457</v>
      </c>
      <c r="B139" s="125" t="s">
        <v>17</v>
      </c>
      <c r="C139" s="528" t="s">
        <v>18</v>
      </c>
      <c r="D139" s="125">
        <v>213</v>
      </c>
      <c r="E139" s="528" t="s">
        <v>458</v>
      </c>
      <c r="F139" s="114" t="str">
        <f t="shared" si="2"/>
        <v>213</v>
      </c>
    </row>
    <row r="140" spans="1:6" ht="15" customHeight="1">
      <c r="A140" s="124" t="s">
        <v>459</v>
      </c>
      <c r="B140" s="125" t="s">
        <v>17</v>
      </c>
      <c r="C140" s="528" t="s">
        <v>18</v>
      </c>
      <c r="D140" s="125">
        <v>214</v>
      </c>
      <c r="E140" s="528" t="s">
        <v>460</v>
      </c>
      <c r="F140" s="114" t="str">
        <f t="shared" si="2"/>
        <v>214</v>
      </c>
    </row>
    <row r="141" spans="1:6" ht="15" customHeight="1">
      <c r="A141" s="124" t="s">
        <v>461</v>
      </c>
      <c r="B141" s="125" t="s">
        <v>17</v>
      </c>
      <c r="C141" s="528" t="s">
        <v>18</v>
      </c>
      <c r="D141" s="125">
        <v>215</v>
      </c>
      <c r="E141" s="528" t="s">
        <v>462</v>
      </c>
      <c r="F141" s="114" t="str">
        <f t="shared" si="2"/>
        <v>215</v>
      </c>
    </row>
    <row r="142" spans="1:6" ht="15" customHeight="1">
      <c r="A142" s="124" t="s">
        <v>463</v>
      </c>
      <c r="B142" s="125" t="s">
        <v>17</v>
      </c>
      <c r="C142" s="528" t="s">
        <v>18</v>
      </c>
      <c r="D142" s="125">
        <v>216</v>
      </c>
      <c r="E142" s="528" t="s">
        <v>464</v>
      </c>
      <c r="F142" s="114" t="str">
        <f t="shared" si="2"/>
        <v>216</v>
      </c>
    </row>
    <row r="143" spans="1:6" ht="15" customHeight="1">
      <c r="A143" s="124" t="s">
        <v>465</v>
      </c>
      <c r="B143" s="125" t="s">
        <v>17</v>
      </c>
      <c r="C143" s="528" t="s">
        <v>18</v>
      </c>
      <c r="D143" s="125">
        <v>217</v>
      </c>
      <c r="E143" s="528" t="s">
        <v>466</v>
      </c>
      <c r="F143" s="114" t="str">
        <f t="shared" si="2"/>
        <v>217</v>
      </c>
    </row>
    <row r="144" spans="1:6" ht="15" customHeight="1">
      <c r="A144" s="124" t="s">
        <v>467</v>
      </c>
      <c r="B144" s="125" t="s">
        <v>17</v>
      </c>
      <c r="C144" s="528" t="s">
        <v>18</v>
      </c>
      <c r="D144" s="125">
        <v>218</v>
      </c>
      <c r="E144" s="528" t="s">
        <v>468</v>
      </c>
      <c r="F144" s="114" t="str">
        <f t="shared" si="2"/>
        <v>218</v>
      </c>
    </row>
    <row r="145" spans="1:6" ht="15" customHeight="1">
      <c r="A145" s="124" t="s">
        <v>469</v>
      </c>
      <c r="B145" s="125" t="s">
        <v>17</v>
      </c>
      <c r="C145" s="528" t="s">
        <v>18</v>
      </c>
      <c r="D145" s="125">
        <v>219</v>
      </c>
      <c r="E145" s="528" t="s">
        <v>470</v>
      </c>
      <c r="F145" s="114" t="str">
        <f t="shared" si="2"/>
        <v>219</v>
      </c>
    </row>
    <row r="146" spans="1:6" ht="15" customHeight="1">
      <c r="A146" s="124" t="s">
        <v>471</v>
      </c>
      <c r="B146" s="125" t="s">
        <v>17</v>
      </c>
      <c r="C146" s="528" t="s">
        <v>18</v>
      </c>
      <c r="D146" s="125">
        <v>220</v>
      </c>
      <c r="E146" s="528" t="s">
        <v>472</v>
      </c>
      <c r="F146" s="114" t="str">
        <f t="shared" si="2"/>
        <v>220</v>
      </c>
    </row>
    <row r="147" spans="1:6" ht="15" customHeight="1">
      <c r="A147" s="124" t="s">
        <v>473</v>
      </c>
      <c r="B147" s="125" t="s">
        <v>17</v>
      </c>
      <c r="C147" s="528" t="s">
        <v>18</v>
      </c>
      <c r="D147" s="125">
        <v>221</v>
      </c>
      <c r="E147" s="528" t="s">
        <v>474</v>
      </c>
      <c r="F147" s="114" t="str">
        <f t="shared" si="2"/>
        <v>221</v>
      </c>
    </row>
    <row r="148" spans="1:6" ht="15" customHeight="1">
      <c r="A148" s="124" t="s">
        <v>475</v>
      </c>
      <c r="B148" s="125" t="s">
        <v>17</v>
      </c>
      <c r="C148" s="528" t="s">
        <v>18</v>
      </c>
      <c r="D148" s="125">
        <v>222</v>
      </c>
      <c r="E148" s="528" t="s">
        <v>476</v>
      </c>
      <c r="F148" s="114" t="str">
        <f t="shared" si="2"/>
        <v>222</v>
      </c>
    </row>
    <row r="149" spans="1:6" ht="15" customHeight="1">
      <c r="A149" s="124" t="s">
        <v>477</v>
      </c>
      <c r="B149" s="125" t="s">
        <v>17</v>
      </c>
      <c r="C149" s="528" t="s">
        <v>18</v>
      </c>
      <c r="D149" s="125">
        <v>223</v>
      </c>
      <c r="E149" s="528" t="s">
        <v>478</v>
      </c>
      <c r="F149" s="114" t="str">
        <f t="shared" si="2"/>
        <v>223</v>
      </c>
    </row>
    <row r="150" spans="1:6" ht="15" customHeight="1">
      <c r="A150" s="124" t="s">
        <v>479</v>
      </c>
      <c r="B150" s="125" t="s">
        <v>17</v>
      </c>
      <c r="C150" s="528" t="s">
        <v>18</v>
      </c>
      <c r="D150" s="125">
        <v>224</v>
      </c>
      <c r="E150" s="528" t="s">
        <v>480</v>
      </c>
      <c r="F150" s="114" t="str">
        <f t="shared" si="2"/>
        <v>224</v>
      </c>
    </row>
    <row r="151" spans="1:6" ht="15" customHeight="1">
      <c r="A151" s="124" t="s">
        <v>481</v>
      </c>
      <c r="B151" s="125" t="s">
        <v>17</v>
      </c>
      <c r="C151" s="528" t="s">
        <v>18</v>
      </c>
      <c r="D151" s="125">
        <v>225</v>
      </c>
      <c r="E151" s="528" t="s">
        <v>482</v>
      </c>
      <c r="F151" s="114" t="str">
        <f t="shared" si="2"/>
        <v>225</v>
      </c>
    </row>
    <row r="152" spans="1:6" ht="15" customHeight="1">
      <c r="A152" s="124" t="s">
        <v>483</v>
      </c>
      <c r="B152" s="125" t="s">
        <v>17</v>
      </c>
      <c r="C152" s="528" t="s">
        <v>18</v>
      </c>
      <c r="D152" s="125">
        <v>229</v>
      </c>
      <c r="E152" s="528" t="s">
        <v>484</v>
      </c>
      <c r="F152" s="114" t="str">
        <f t="shared" si="2"/>
        <v>229</v>
      </c>
    </row>
    <row r="153" spans="1:6" ht="15" customHeight="1">
      <c r="A153" s="124" t="s">
        <v>485</v>
      </c>
      <c r="B153" s="125" t="s">
        <v>17</v>
      </c>
      <c r="C153" s="528" t="s">
        <v>18</v>
      </c>
      <c r="D153" s="125">
        <v>230</v>
      </c>
      <c r="E153" s="528" t="s">
        <v>486</v>
      </c>
      <c r="F153" s="114" t="str">
        <f t="shared" si="2"/>
        <v>230</v>
      </c>
    </row>
    <row r="154" spans="1:6" ht="15" customHeight="1">
      <c r="A154" s="124" t="s">
        <v>487</v>
      </c>
      <c r="B154" s="125" t="s">
        <v>17</v>
      </c>
      <c r="C154" s="528" t="s">
        <v>18</v>
      </c>
      <c r="D154" s="125">
        <v>231</v>
      </c>
      <c r="E154" s="528" t="s">
        <v>488</v>
      </c>
      <c r="F154" s="114" t="str">
        <f t="shared" si="2"/>
        <v>231</v>
      </c>
    </row>
    <row r="155" spans="1:6" ht="15" customHeight="1">
      <c r="A155" s="124" t="s">
        <v>489</v>
      </c>
      <c r="B155" s="125" t="s">
        <v>17</v>
      </c>
      <c r="C155" s="528" t="s">
        <v>18</v>
      </c>
      <c r="D155" s="125">
        <v>232</v>
      </c>
      <c r="E155" s="528" t="s">
        <v>490</v>
      </c>
      <c r="F155" s="114" t="str">
        <f t="shared" si="2"/>
        <v>232</v>
      </c>
    </row>
    <row r="156" spans="1:6" ht="15" customHeight="1">
      <c r="A156" s="124" t="s">
        <v>491</v>
      </c>
      <c r="B156" s="125" t="s">
        <v>17</v>
      </c>
      <c r="C156" s="528" t="s">
        <v>18</v>
      </c>
      <c r="D156" s="125">
        <v>233</v>
      </c>
      <c r="E156" s="528" t="s">
        <v>492</v>
      </c>
      <c r="F156" s="114" t="str">
        <f t="shared" si="2"/>
        <v>233</v>
      </c>
    </row>
    <row r="157" spans="1:6" ht="15" customHeight="1">
      <c r="A157" s="124" t="s">
        <v>493</v>
      </c>
      <c r="B157" s="125" t="s">
        <v>17</v>
      </c>
      <c r="C157" s="528" t="s">
        <v>18</v>
      </c>
      <c r="D157" s="125">
        <v>234</v>
      </c>
      <c r="E157" s="528" t="s">
        <v>494</v>
      </c>
      <c r="F157" s="114" t="str">
        <f t="shared" si="2"/>
        <v>234</v>
      </c>
    </row>
    <row r="158" spans="1:6" ht="15" customHeight="1">
      <c r="A158" s="124" t="s">
        <v>495</v>
      </c>
      <c r="B158" s="125" t="s">
        <v>17</v>
      </c>
      <c r="C158" s="528" t="s">
        <v>18</v>
      </c>
      <c r="D158" s="125">
        <v>235</v>
      </c>
      <c r="E158" s="528" t="s">
        <v>496</v>
      </c>
      <c r="F158" s="114" t="str">
        <f t="shared" si="2"/>
        <v>235</v>
      </c>
    </row>
    <row r="159" spans="1:6" ht="15" customHeight="1">
      <c r="A159" s="124" t="s">
        <v>497</v>
      </c>
      <c r="B159" s="125" t="s">
        <v>17</v>
      </c>
      <c r="C159" s="528" t="s">
        <v>18</v>
      </c>
      <c r="D159" s="125">
        <v>239</v>
      </c>
      <c r="E159" s="528" t="s">
        <v>498</v>
      </c>
      <c r="F159" s="114" t="str">
        <f t="shared" si="2"/>
        <v>239</v>
      </c>
    </row>
    <row r="160" spans="1:6" ht="15" customHeight="1">
      <c r="A160" s="124" t="s">
        <v>499</v>
      </c>
      <c r="B160" s="125" t="s">
        <v>17</v>
      </c>
      <c r="C160" s="528" t="s">
        <v>18</v>
      </c>
      <c r="D160" s="125">
        <v>240</v>
      </c>
      <c r="E160" s="528" t="s">
        <v>500</v>
      </c>
      <c r="F160" s="114" t="str">
        <f t="shared" si="2"/>
        <v>240</v>
      </c>
    </row>
    <row r="161" spans="1:6" ht="15" customHeight="1">
      <c r="A161" s="124" t="s">
        <v>501</v>
      </c>
      <c r="B161" s="125" t="s">
        <v>17</v>
      </c>
      <c r="C161" s="528" t="s">
        <v>18</v>
      </c>
      <c r="D161" s="125">
        <v>241</v>
      </c>
      <c r="E161" s="528" t="s">
        <v>502</v>
      </c>
      <c r="F161" s="114" t="str">
        <f t="shared" si="2"/>
        <v>241</v>
      </c>
    </row>
    <row r="162" spans="1:6" ht="15" customHeight="1">
      <c r="A162" s="124" t="s">
        <v>503</v>
      </c>
      <c r="B162" s="125" t="s">
        <v>17</v>
      </c>
      <c r="C162" s="528" t="s">
        <v>18</v>
      </c>
      <c r="D162" s="125">
        <v>242</v>
      </c>
      <c r="E162" s="528" t="s">
        <v>504</v>
      </c>
      <c r="F162" s="114" t="str">
        <f t="shared" si="2"/>
        <v>242</v>
      </c>
    </row>
    <row r="163" spans="1:6" ht="15" customHeight="1">
      <c r="A163" s="124" t="s">
        <v>505</v>
      </c>
      <c r="B163" s="125" t="s">
        <v>17</v>
      </c>
      <c r="C163" s="528" t="s">
        <v>18</v>
      </c>
      <c r="D163" s="125">
        <v>243</v>
      </c>
      <c r="E163" s="528" t="s">
        <v>506</v>
      </c>
      <c r="F163" s="114" t="str">
        <f t="shared" si="2"/>
        <v>243</v>
      </c>
    </row>
    <row r="164" spans="1:6" ht="15" customHeight="1">
      <c r="A164" s="124" t="s">
        <v>507</v>
      </c>
      <c r="B164" s="125" t="s">
        <v>17</v>
      </c>
      <c r="C164" s="528" t="s">
        <v>18</v>
      </c>
      <c r="D164" s="125">
        <v>244</v>
      </c>
      <c r="E164" s="528" t="s">
        <v>508</v>
      </c>
      <c r="F164" s="114" t="str">
        <f t="shared" si="2"/>
        <v>244</v>
      </c>
    </row>
    <row r="165" spans="1:6" ht="15" customHeight="1">
      <c r="A165" s="124" t="s">
        <v>509</v>
      </c>
      <c r="B165" s="125" t="s">
        <v>17</v>
      </c>
      <c r="C165" s="528" t="s">
        <v>18</v>
      </c>
      <c r="D165" s="125">
        <v>245</v>
      </c>
      <c r="E165" s="528" t="s">
        <v>510</v>
      </c>
      <c r="F165" s="114" t="str">
        <f t="shared" si="2"/>
        <v>245</v>
      </c>
    </row>
    <row r="166" spans="1:6" ht="15" customHeight="1">
      <c r="A166" s="124" t="s">
        <v>511</v>
      </c>
      <c r="B166" s="125" t="s">
        <v>17</v>
      </c>
      <c r="C166" s="528" t="s">
        <v>18</v>
      </c>
      <c r="D166" s="125">
        <v>246</v>
      </c>
      <c r="E166" s="528" t="s">
        <v>512</v>
      </c>
      <c r="F166" s="114" t="str">
        <f t="shared" si="2"/>
        <v>246</v>
      </c>
    </row>
    <row r="167" spans="1:6" ht="15" customHeight="1">
      <c r="A167" s="124" t="s">
        <v>513</v>
      </c>
      <c r="B167" s="125" t="s">
        <v>17</v>
      </c>
      <c r="C167" s="528" t="s">
        <v>18</v>
      </c>
      <c r="D167" s="125">
        <v>247</v>
      </c>
      <c r="E167" s="528" t="s">
        <v>514</v>
      </c>
      <c r="F167" s="114" t="str">
        <f t="shared" si="2"/>
        <v>247</v>
      </c>
    </row>
    <row r="168" spans="1:6" ht="15" customHeight="1">
      <c r="A168" s="124" t="s">
        <v>515</v>
      </c>
      <c r="B168" s="125" t="s">
        <v>17</v>
      </c>
      <c r="C168" s="528" t="s">
        <v>18</v>
      </c>
      <c r="D168" s="125">
        <v>248</v>
      </c>
      <c r="E168" s="528" t="s">
        <v>516</v>
      </c>
      <c r="F168" s="114" t="str">
        <f t="shared" si="2"/>
        <v>248</v>
      </c>
    </row>
    <row r="169" spans="1:6" ht="15" customHeight="1">
      <c r="A169" s="124" t="s">
        <v>517</v>
      </c>
      <c r="B169" s="125" t="s">
        <v>17</v>
      </c>
      <c r="C169" s="528" t="s">
        <v>18</v>
      </c>
      <c r="D169" s="125">
        <v>249</v>
      </c>
      <c r="E169" s="528" t="s">
        <v>518</v>
      </c>
      <c r="F169" s="114" t="str">
        <f t="shared" si="2"/>
        <v>249</v>
      </c>
    </row>
    <row r="170" spans="1:6" ht="15" customHeight="1">
      <c r="A170" s="124" t="s">
        <v>519</v>
      </c>
      <c r="B170" s="125" t="s">
        <v>17</v>
      </c>
      <c r="C170" s="528" t="s">
        <v>18</v>
      </c>
      <c r="D170" s="125">
        <v>250</v>
      </c>
      <c r="E170" s="528" t="s">
        <v>520</v>
      </c>
      <c r="F170" s="114" t="str">
        <f t="shared" si="2"/>
        <v>250</v>
      </c>
    </row>
    <row r="171" spans="1:6" ht="15" customHeight="1">
      <c r="A171" s="124" t="s">
        <v>521</v>
      </c>
      <c r="B171" s="125" t="s">
        <v>17</v>
      </c>
      <c r="C171" s="528" t="s">
        <v>18</v>
      </c>
      <c r="D171" s="125">
        <v>251</v>
      </c>
      <c r="E171" s="528" t="s">
        <v>522</v>
      </c>
      <c r="F171" s="114" t="str">
        <f t="shared" si="2"/>
        <v>251</v>
      </c>
    </row>
    <row r="172" spans="1:6" ht="15" customHeight="1">
      <c r="A172" s="124" t="s">
        <v>523</v>
      </c>
      <c r="B172" s="125" t="s">
        <v>17</v>
      </c>
      <c r="C172" s="528" t="s">
        <v>18</v>
      </c>
      <c r="D172" s="125">
        <v>252</v>
      </c>
      <c r="E172" s="528" t="s">
        <v>524</v>
      </c>
      <c r="F172" s="114" t="str">
        <f t="shared" si="2"/>
        <v>252</v>
      </c>
    </row>
    <row r="173" spans="1:6" ht="15" customHeight="1">
      <c r="A173" s="124" t="s">
        <v>525</v>
      </c>
      <c r="B173" s="125" t="s">
        <v>17</v>
      </c>
      <c r="C173" s="528" t="s">
        <v>18</v>
      </c>
      <c r="D173" s="125">
        <v>253</v>
      </c>
      <c r="E173" s="528" t="s">
        <v>526</v>
      </c>
      <c r="F173" s="114" t="str">
        <f t="shared" si="2"/>
        <v>253</v>
      </c>
    </row>
    <row r="174" spans="1:6" ht="15" customHeight="1">
      <c r="A174" s="124" t="s">
        <v>527</v>
      </c>
      <c r="B174" s="125" t="s">
        <v>17</v>
      </c>
      <c r="C174" s="528" t="s">
        <v>18</v>
      </c>
      <c r="D174" s="125">
        <v>259</v>
      </c>
      <c r="E174" s="528" t="s">
        <v>528</v>
      </c>
      <c r="F174" s="114" t="str">
        <f t="shared" si="2"/>
        <v>259</v>
      </c>
    </row>
    <row r="175" spans="1:6" ht="15" customHeight="1">
      <c r="A175" s="124" t="s">
        <v>529</v>
      </c>
      <c r="B175" s="125" t="s">
        <v>17</v>
      </c>
      <c r="C175" s="528" t="s">
        <v>18</v>
      </c>
      <c r="D175" s="125">
        <v>260</v>
      </c>
      <c r="E175" s="528" t="s">
        <v>530</v>
      </c>
      <c r="F175" s="114" t="str">
        <f t="shared" si="2"/>
        <v>260</v>
      </c>
    </row>
    <row r="176" spans="1:6" ht="15" customHeight="1">
      <c r="A176" s="124" t="s">
        <v>531</v>
      </c>
      <c r="B176" s="125" t="s">
        <v>17</v>
      </c>
      <c r="C176" s="528" t="s">
        <v>18</v>
      </c>
      <c r="D176" s="125">
        <v>261</v>
      </c>
      <c r="E176" s="528" t="s">
        <v>532</v>
      </c>
      <c r="F176" s="114" t="str">
        <f t="shared" si="2"/>
        <v>261</v>
      </c>
    </row>
    <row r="177" spans="1:6" ht="15" customHeight="1">
      <c r="A177" s="124" t="s">
        <v>533</v>
      </c>
      <c r="B177" s="125" t="s">
        <v>17</v>
      </c>
      <c r="C177" s="528" t="s">
        <v>18</v>
      </c>
      <c r="D177" s="125">
        <v>262</v>
      </c>
      <c r="E177" s="528" t="s">
        <v>534</v>
      </c>
      <c r="F177" s="114" t="str">
        <f t="shared" si="2"/>
        <v>262</v>
      </c>
    </row>
    <row r="178" spans="1:6" ht="15" customHeight="1">
      <c r="A178" s="124" t="s">
        <v>535</v>
      </c>
      <c r="B178" s="125" t="s">
        <v>17</v>
      </c>
      <c r="C178" s="528" t="s">
        <v>18</v>
      </c>
      <c r="D178" s="125">
        <v>263</v>
      </c>
      <c r="E178" s="528" t="s">
        <v>536</v>
      </c>
      <c r="F178" s="114" t="str">
        <f t="shared" si="2"/>
        <v>263</v>
      </c>
    </row>
    <row r="179" spans="1:6" ht="15" customHeight="1">
      <c r="A179" s="124" t="s">
        <v>537</v>
      </c>
      <c r="B179" s="125" t="s">
        <v>17</v>
      </c>
      <c r="C179" s="528" t="s">
        <v>18</v>
      </c>
      <c r="D179" s="125">
        <v>264</v>
      </c>
      <c r="E179" s="528" t="s">
        <v>538</v>
      </c>
      <c r="F179" s="114" t="str">
        <f t="shared" si="2"/>
        <v>264</v>
      </c>
    </row>
    <row r="180" spans="1:6" ht="15" customHeight="1">
      <c r="A180" s="124" t="s">
        <v>539</v>
      </c>
      <c r="B180" s="125" t="s">
        <v>17</v>
      </c>
      <c r="C180" s="528" t="s">
        <v>18</v>
      </c>
      <c r="D180" s="125">
        <v>265</v>
      </c>
      <c r="E180" s="528" t="s">
        <v>540</v>
      </c>
      <c r="F180" s="114" t="str">
        <f t="shared" si="2"/>
        <v>265</v>
      </c>
    </row>
    <row r="181" spans="1:6" ht="15" customHeight="1">
      <c r="A181" s="124">
        <v>266</v>
      </c>
      <c r="B181" s="125" t="s">
        <v>17</v>
      </c>
      <c r="C181" s="528" t="s">
        <v>18</v>
      </c>
      <c r="D181" s="125">
        <v>266</v>
      </c>
      <c r="E181" s="528" t="s">
        <v>541</v>
      </c>
      <c r="F181" s="117">
        <f t="shared" si="2"/>
        <v>266</v>
      </c>
    </row>
    <row r="182" spans="1:6" ht="15" customHeight="1">
      <c r="A182" s="124" t="s">
        <v>542</v>
      </c>
      <c r="B182" s="125" t="s">
        <v>17</v>
      </c>
      <c r="C182" s="528" t="s">
        <v>18</v>
      </c>
      <c r="D182" s="125">
        <v>267</v>
      </c>
      <c r="E182" s="528" t="s">
        <v>543</v>
      </c>
      <c r="F182" s="114" t="str">
        <f t="shared" si="2"/>
        <v>267</v>
      </c>
    </row>
    <row r="183" spans="1:6" ht="15" customHeight="1">
      <c r="A183" s="124" t="s">
        <v>544</v>
      </c>
      <c r="B183" s="125" t="s">
        <v>17</v>
      </c>
      <c r="C183" s="528" t="s">
        <v>18</v>
      </c>
      <c r="D183" s="125">
        <v>269</v>
      </c>
      <c r="E183" s="528" t="s">
        <v>545</v>
      </c>
      <c r="F183" s="114" t="str">
        <f t="shared" si="2"/>
        <v>269</v>
      </c>
    </row>
    <row r="184" spans="1:6" ht="15" customHeight="1">
      <c r="A184" s="124" t="s">
        <v>546</v>
      </c>
      <c r="B184" s="125" t="s">
        <v>17</v>
      </c>
      <c r="C184" s="528" t="s">
        <v>18</v>
      </c>
      <c r="D184" s="125">
        <v>270</v>
      </c>
      <c r="E184" s="528" t="s">
        <v>547</v>
      </c>
      <c r="F184" s="114" t="str">
        <f t="shared" si="2"/>
        <v>270</v>
      </c>
    </row>
    <row r="185" spans="1:6" ht="15" customHeight="1">
      <c r="A185" s="124" t="s">
        <v>548</v>
      </c>
      <c r="B185" s="125" t="s">
        <v>17</v>
      </c>
      <c r="C185" s="528" t="s">
        <v>18</v>
      </c>
      <c r="D185" s="125">
        <v>271</v>
      </c>
      <c r="E185" s="528" t="s">
        <v>549</v>
      </c>
      <c r="F185" s="114" t="str">
        <f t="shared" si="2"/>
        <v>271</v>
      </c>
    </row>
    <row r="186" spans="1:6" ht="15" customHeight="1">
      <c r="A186" s="124" t="s">
        <v>550</v>
      </c>
      <c r="B186" s="125" t="s">
        <v>17</v>
      </c>
      <c r="C186" s="528" t="s">
        <v>18</v>
      </c>
      <c r="D186" s="125">
        <v>272</v>
      </c>
      <c r="E186" s="528" t="s">
        <v>551</v>
      </c>
      <c r="F186" s="114" t="str">
        <f t="shared" si="2"/>
        <v>272</v>
      </c>
    </row>
    <row r="187" spans="1:6" ht="15" customHeight="1">
      <c r="A187" s="124" t="s">
        <v>552</v>
      </c>
      <c r="B187" s="125" t="s">
        <v>17</v>
      </c>
      <c r="C187" s="528" t="s">
        <v>18</v>
      </c>
      <c r="D187" s="125">
        <v>273</v>
      </c>
      <c r="E187" s="528" t="s">
        <v>553</v>
      </c>
      <c r="F187" s="114" t="str">
        <f t="shared" si="2"/>
        <v>273</v>
      </c>
    </row>
    <row r="188" spans="1:6" ht="15" customHeight="1">
      <c r="A188" s="124" t="s">
        <v>554</v>
      </c>
      <c r="B188" s="125" t="s">
        <v>17</v>
      </c>
      <c r="C188" s="528" t="s">
        <v>18</v>
      </c>
      <c r="D188" s="125">
        <v>274</v>
      </c>
      <c r="E188" s="528" t="s">
        <v>555</v>
      </c>
      <c r="F188" s="114" t="str">
        <f t="shared" si="2"/>
        <v>274</v>
      </c>
    </row>
    <row r="189" spans="1:6" ht="15" customHeight="1">
      <c r="A189" s="124" t="s">
        <v>556</v>
      </c>
      <c r="B189" s="125" t="s">
        <v>17</v>
      </c>
      <c r="C189" s="528" t="s">
        <v>18</v>
      </c>
      <c r="D189" s="125">
        <v>275</v>
      </c>
      <c r="E189" s="528" t="s">
        <v>557</v>
      </c>
      <c r="F189" s="114" t="str">
        <f t="shared" si="2"/>
        <v>275</v>
      </c>
    </row>
    <row r="190" spans="1:6" ht="15" customHeight="1">
      <c r="A190" s="124" t="s">
        <v>558</v>
      </c>
      <c r="B190" s="125" t="s">
        <v>17</v>
      </c>
      <c r="C190" s="528" t="s">
        <v>18</v>
      </c>
      <c r="D190" s="125">
        <v>276</v>
      </c>
      <c r="E190" s="528" t="s">
        <v>559</v>
      </c>
      <c r="F190" s="114" t="str">
        <f t="shared" si="2"/>
        <v>276</v>
      </c>
    </row>
    <row r="191" spans="1:6" ht="15" customHeight="1">
      <c r="A191" s="124" t="s">
        <v>560</v>
      </c>
      <c r="B191" s="125" t="s">
        <v>17</v>
      </c>
      <c r="C191" s="528" t="s">
        <v>18</v>
      </c>
      <c r="D191" s="125">
        <v>280</v>
      </c>
      <c r="E191" s="528" t="s">
        <v>561</v>
      </c>
      <c r="F191" s="114" t="str">
        <f t="shared" si="2"/>
        <v>280</v>
      </c>
    </row>
    <row r="192" spans="1:6" ht="15" customHeight="1">
      <c r="A192" s="124" t="s">
        <v>562</v>
      </c>
      <c r="B192" s="125" t="s">
        <v>17</v>
      </c>
      <c r="C192" s="528" t="s">
        <v>18</v>
      </c>
      <c r="D192" s="125">
        <v>281</v>
      </c>
      <c r="E192" s="528" t="s">
        <v>563</v>
      </c>
      <c r="F192" s="114" t="str">
        <f t="shared" si="2"/>
        <v>281</v>
      </c>
    </row>
    <row r="193" spans="1:6" ht="15" customHeight="1">
      <c r="A193" s="124" t="s">
        <v>564</v>
      </c>
      <c r="B193" s="125" t="s">
        <v>17</v>
      </c>
      <c r="C193" s="528" t="s">
        <v>18</v>
      </c>
      <c r="D193" s="125">
        <v>282</v>
      </c>
      <c r="E193" s="528" t="s">
        <v>565</v>
      </c>
      <c r="F193" s="114" t="str">
        <f t="shared" si="2"/>
        <v>282</v>
      </c>
    </row>
    <row r="194" spans="1:6" ht="15" customHeight="1">
      <c r="A194" s="124" t="s">
        <v>566</v>
      </c>
      <c r="B194" s="125" t="s">
        <v>17</v>
      </c>
      <c r="C194" s="528" t="s">
        <v>18</v>
      </c>
      <c r="D194" s="125">
        <v>283</v>
      </c>
      <c r="E194" s="528" t="s">
        <v>567</v>
      </c>
      <c r="F194" s="114" t="str">
        <f t="shared" si="2"/>
        <v>283</v>
      </c>
    </row>
    <row r="195" spans="1:6" ht="15" customHeight="1">
      <c r="A195" s="124" t="s">
        <v>568</v>
      </c>
      <c r="B195" s="125" t="s">
        <v>17</v>
      </c>
      <c r="C195" s="528" t="s">
        <v>18</v>
      </c>
      <c r="D195" s="125">
        <v>284</v>
      </c>
      <c r="E195" s="528" t="s">
        <v>569</v>
      </c>
      <c r="F195" s="114" t="str">
        <f t="shared" si="2"/>
        <v>284</v>
      </c>
    </row>
    <row r="196" spans="1:6" ht="15" customHeight="1">
      <c r="A196" s="124" t="s">
        <v>570</v>
      </c>
      <c r="B196" s="125" t="s">
        <v>17</v>
      </c>
      <c r="C196" s="528" t="s">
        <v>18</v>
      </c>
      <c r="D196" s="125">
        <v>285</v>
      </c>
      <c r="E196" s="528" t="s">
        <v>571</v>
      </c>
      <c r="F196" s="114" t="str">
        <f t="shared" si="2"/>
        <v>285</v>
      </c>
    </row>
    <row r="197" spans="1:6" ht="15" customHeight="1">
      <c r="A197" s="124" t="s">
        <v>572</v>
      </c>
      <c r="B197" s="125" t="s">
        <v>17</v>
      </c>
      <c r="C197" s="528" t="s">
        <v>18</v>
      </c>
      <c r="D197" s="125">
        <v>289</v>
      </c>
      <c r="E197" s="528" t="s">
        <v>573</v>
      </c>
      <c r="F197" s="114" t="str">
        <f t="shared" ref="F197:F260" si="3">A197</f>
        <v>289</v>
      </c>
    </row>
    <row r="198" spans="1:6" ht="15" customHeight="1">
      <c r="A198" s="124" t="s">
        <v>574</v>
      </c>
      <c r="B198" s="125" t="s">
        <v>17</v>
      </c>
      <c r="C198" s="528" t="s">
        <v>18</v>
      </c>
      <c r="D198" s="125">
        <v>290</v>
      </c>
      <c r="E198" s="528" t="s">
        <v>575</v>
      </c>
      <c r="F198" s="114" t="str">
        <f t="shared" si="3"/>
        <v>290</v>
      </c>
    </row>
    <row r="199" spans="1:6" ht="15" customHeight="1">
      <c r="A199" s="124" t="s">
        <v>576</v>
      </c>
      <c r="B199" s="125" t="s">
        <v>17</v>
      </c>
      <c r="C199" s="528" t="s">
        <v>18</v>
      </c>
      <c r="D199" s="125">
        <v>291</v>
      </c>
      <c r="E199" s="528" t="s">
        <v>577</v>
      </c>
      <c r="F199" s="114" t="str">
        <f t="shared" si="3"/>
        <v>291</v>
      </c>
    </row>
    <row r="200" spans="1:6" ht="15" customHeight="1">
      <c r="A200" s="124" t="s">
        <v>578</v>
      </c>
      <c r="B200" s="125" t="s">
        <v>17</v>
      </c>
      <c r="C200" s="528" t="s">
        <v>18</v>
      </c>
      <c r="D200" s="125">
        <v>292</v>
      </c>
      <c r="E200" s="528" t="s">
        <v>579</v>
      </c>
      <c r="F200" s="114" t="str">
        <f t="shared" si="3"/>
        <v>292</v>
      </c>
    </row>
    <row r="201" spans="1:6" ht="15" customHeight="1">
      <c r="A201" s="124" t="s">
        <v>580</v>
      </c>
      <c r="B201" s="125" t="s">
        <v>17</v>
      </c>
      <c r="C201" s="528" t="s">
        <v>18</v>
      </c>
      <c r="D201" s="125">
        <v>293</v>
      </c>
      <c r="E201" s="528" t="s">
        <v>581</v>
      </c>
      <c r="F201" s="114" t="str">
        <f t="shared" si="3"/>
        <v>293</v>
      </c>
    </row>
    <row r="202" spans="1:6" ht="15" customHeight="1">
      <c r="A202" s="124" t="s">
        <v>582</v>
      </c>
      <c r="B202" s="125" t="s">
        <v>17</v>
      </c>
      <c r="C202" s="528" t="s">
        <v>18</v>
      </c>
      <c r="D202" s="125">
        <v>294</v>
      </c>
      <c r="E202" s="528" t="s">
        <v>583</v>
      </c>
      <c r="F202" s="114" t="str">
        <f t="shared" si="3"/>
        <v>294</v>
      </c>
    </row>
    <row r="203" spans="1:6" ht="15" customHeight="1">
      <c r="A203" s="124" t="s">
        <v>584</v>
      </c>
      <c r="B203" s="125" t="s">
        <v>17</v>
      </c>
      <c r="C203" s="528" t="s">
        <v>18</v>
      </c>
      <c r="D203" s="125">
        <v>295</v>
      </c>
      <c r="E203" s="528" t="s">
        <v>585</v>
      </c>
      <c r="F203" s="114" t="str">
        <f t="shared" si="3"/>
        <v>295</v>
      </c>
    </row>
    <row r="204" spans="1:6" ht="15" customHeight="1">
      <c r="A204" s="124" t="s">
        <v>586</v>
      </c>
      <c r="B204" s="125" t="s">
        <v>17</v>
      </c>
      <c r="C204" s="528" t="s">
        <v>18</v>
      </c>
      <c r="D204" s="125">
        <v>296</v>
      </c>
      <c r="E204" s="528" t="s">
        <v>587</v>
      </c>
      <c r="F204" s="114" t="str">
        <f t="shared" si="3"/>
        <v>296</v>
      </c>
    </row>
    <row r="205" spans="1:6" ht="15" customHeight="1">
      <c r="A205" s="124" t="s">
        <v>588</v>
      </c>
      <c r="B205" s="125" t="s">
        <v>17</v>
      </c>
      <c r="C205" s="528" t="s">
        <v>18</v>
      </c>
      <c r="D205" s="125">
        <v>297</v>
      </c>
      <c r="E205" s="528" t="s">
        <v>589</v>
      </c>
      <c r="F205" s="114" t="str">
        <f t="shared" si="3"/>
        <v>297</v>
      </c>
    </row>
    <row r="206" spans="1:6" ht="15" customHeight="1">
      <c r="A206" s="124" t="s">
        <v>590</v>
      </c>
      <c r="B206" s="125" t="s">
        <v>17</v>
      </c>
      <c r="C206" s="528" t="s">
        <v>18</v>
      </c>
      <c r="D206" s="125">
        <v>299</v>
      </c>
      <c r="E206" s="528" t="s">
        <v>591</v>
      </c>
      <c r="F206" s="114" t="str">
        <f t="shared" si="3"/>
        <v>299</v>
      </c>
    </row>
    <row r="207" spans="1:6" ht="15" customHeight="1">
      <c r="A207" s="124" t="s">
        <v>592</v>
      </c>
      <c r="B207" s="125" t="s">
        <v>17</v>
      </c>
      <c r="C207" s="528" t="s">
        <v>18</v>
      </c>
      <c r="D207" s="125">
        <v>300</v>
      </c>
      <c r="E207" s="528" t="s">
        <v>593</v>
      </c>
      <c r="F207" s="114" t="str">
        <f t="shared" si="3"/>
        <v>300</v>
      </c>
    </row>
    <row r="208" spans="1:6" ht="15" customHeight="1">
      <c r="A208" s="124" t="s">
        <v>594</v>
      </c>
      <c r="B208" s="125" t="s">
        <v>17</v>
      </c>
      <c r="C208" s="528" t="s">
        <v>18</v>
      </c>
      <c r="D208" s="125">
        <v>301</v>
      </c>
      <c r="E208" s="528" t="s">
        <v>595</v>
      </c>
      <c r="F208" s="114" t="str">
        <f t="shared" si="3"/>
        <v>301</v>
      </c>
    </row>
    <row r="209" spans="1:6" ht="15" customHeight="1">
      <c r="A209" s="124" t="s">
        <v>596</v>
      </c>
      <c r="B209" s="125" t="s">
        <v>17</v>
      </c>
      <c r="C209" s="528" t="s">
        <v>18</v>
      </c>
      <c r="D209" s="125">
        <v>302</v>
      </c>
      <c r="E209" s="528" t="s">
        <v>597</v>
      </c>
      <c r="F209" s="114" t="str">
        <f t="shared" si="3"/>
        <v>302</v>
      </c>
    </row>
    <row r="210" spans="1:6" ht="15" customHeight="1">
      <c r="A210" s="124" t="s">
        <v>598</v>
      </c>
      <c r="B210" s="125" t="s">
        <v>17</v>
      </c>
      <c r="C210" s="528" t="s">
        <v>18</v>
      </c>
      <c r="D210" s="125">
        <v>303</v>
      </c>
      <c r="E210" s="528" t="s">
        <v>599</v>
      </c>
      <c r="F210" s="114" t="str">
        <f t="shared" si="3"/>
        <v>303</v>
      </c>
    </row>
    <row r="211" spans="1:6" ht="15" customHeight="1">
      <c r="A211" s="124" t="s">
        <v>600</v>
      </c>
      <c r="B211" s="125" t="s">
        <v>17</v>
      </c>
      <c r="C211" s="528" t="s">
        <v>18</v>
      </c>
      <c r="D211" s="125">
        <v>310</v>
      </c>
      <c r="E211" s="528" t="s">
        <v>601</v>
      </c>
      <c r="F211" s="114" t="str">
        <f t="shared" si="3"/>
        <v>310</v>
      </c>
    </row>
    <row r="212" spans="1:6" ht="15" customHeight="1">
      <c r="A212" s="124" t="s">
        <v>602</v>
      </c>
      <c r="B212" s="125" t="s">
        <v>17</v>
      </c>
      <c r="C212" s="528" t="s">
        <v>18</v>
      </c>
      <c r="D212" s="125">
        <v>311</v>
      </c>
      <c r="E212" s="528" t="s">
        <v>603</v>
      </c>
      <c r="F212" s="114" t="str">
        <f t="shared" si="3"/>
        <v>311</v>
      </c>
    </row>
    <row r="213" spans="1:6" ht="15" customHeight="1">
      <c r="A213" s="124" t="s">
        <v>604</v>
      </c>
      <c r="B213" s="125" t="s">
        <v>17</v>
      </c>
      <c r="C213" s="528" t="s">
        <v>18</v>
      </c>
      <c r="D213" s="125">
        <v>312</v>
      </c>
      <c r="E213" s="528" t="s">
        <v>605</v>
      </c>
      <c r="F213" s="114" t="str">
        <f t="shared" si="3"/>
        <v>312</v>
      </c>
    </row>
    <row r="214" spans="1:6" ht="15" customHeight="1">
      <c r="A214" s="124" t="s">
        <v>606</v>
      </c>
      <c r="B214" s="125" t="s">
        <v>17</v>
      </c>
      <c r="C214" s="528" t="s">
        <v>18</v>
      </c>
      <c r="D214" s="125">
        <v>313</v>
      </c>
      <c r="E214" s="528" t="s">
        <v>607</v>
      </c>
      <c r="F214" s="114" t="str">
        <f t="shared" si="3"/>
        <v>313</v>
      </c>
    </row>
    <row r="215" spans="1:6" ht="15" customHeight="1">
      <c r="A215" s="124" t="s">
        <v>608</v>
      </c>
      <c r="B215" s="125" t="s">
        <v>17</v>
      </c>
      <c r="C215" s="528" t="s">
        <v>18</v>
      </c>
      <c r="D215" s="125">
        <v>314</v>
      </c>
      <c r="E215" s="528" t="s">
        <v>609</v>
      </c>
      <c r="F215" s="114" t="str">
        <f t="shared" si="3"/>
        <v>314</v>
      </c>
    </row>
    <row r="216" spans="1:6" ht="15" customHeight="1">
      <c r="A216" s="124" t="s">
        <v>610</v>
      </c>
      <c r="B216" s="125" t="s">
        <v>17</v>
      </c>
      <c r="C216" s="528" t="s">
        <v>18</v>
      </c>
      <c r="D216" s="125">
        <v>315</v>
      </c>
      <c r="E216" s="528" t="s">
        <v>611</v>
      </c>
      <c r="F216" s="114" t="str">
        <f t="shared" si="3"/>
        <v>315</v>
      </c>
    </row>
    <row r="217" spans="1:6" ht="15" customHeight="1">
      <c r="A217" s="124" t="s">
        <v>612</v>
      </c>
      <c r="B217" s="125" t="s">
        <v>17</v>
      </c>
      <c r="C217" s="528" t="s">
        <v>18</v>
      </c>
      <c r="D217" s="125">
        <v>319</v>
      </c>
      <c r="E217" s="528" t="s">
        <v>613</v>
      </c>
      <c r="F217" s="114" t="str">
        <f t="shared" si="3"/>
        <v>319</v>
      </c>
    </row>
    <row r="218" spans="1:6" ht="15" customHeight="1">
      <c r="A218" s="124" t="s">
        <v>614</v>
      </c>
      <c r="B218" s="125" t="s">
        <v>17</v>
      </c>
      <c r="C218" s="528" t="s">
        <v>18</v>
      </c>
      <c r="D218" s="125">
        <v>320</v>
      </c>
      <c r="E218" s="528" t="s">
        <v>615</v>
      </c>
      <c r="F218" s="114" t="str">
        <f t="shared" si="3"/>
        <v>320</v>
      </c>
    </row>
    <row r="219" spans="1:6" ht="15" customHeight="1">
      <c r="A219" s="124" t="s">
        <v>616</v>
      </c>
      <c r="B219" s="125" t="s">
        <v>17</v>
      </c>
      <c r="C219" s="528" t="s">
        <v>18</v>
      </c>
      <c r="D219" s="125">
        <v>321</v>
      </c>
      <c r="E219" s="528" t="s">
        <v>617</v>
      </c>
      <c r="F219" s="114" t="str">
        <f t="shared" si="3"/>
        <v>321</v>
      </c>
    </row>
    <row r="220" spans="1:6" ht="15" customHeight="1">
      <c r="A220" s="124" t="s">
        <v>618</v>
      </c>
      <c r="B220" s="125" t="s">
        <v>17</v>
      </c>
      <c r="C220" s="528" t="s">
        <v>18</v>
      </c>
      <c r="D220" s="125">
        <v>322</v>
      </c>
      <c r="E220" s="528" t="s">
        <v>619</v>
      </c>
      <c r="F220" s="114" t="str">
        <f t="shared" si="3"/>
        <v>322</v>
      </c>
    </row>
    <row r="221" spans="1:6" ht="15" customHeight="1">
      <c r="A221" s="124" t="s">
        <v>620</v>
      </c>
      <c r="B221" s="125" t="s">
        <v>17</v>
      </c>
      <c r="C221" s="528" t="s">
        <v>18</v>
      </c>
      <c r="D221" s="125">
        <v>323</v>
      </c>
      <c r="E221" s="528" t="s">
        <v>621</v>
      </c>
      <c r="F221" s="114" t="str">
        <f t="shared" si="3"/>
        <v>323</v>
      </c>
    </row>
    <row r="222" spans="1:6" ht="15" customHeight="1">
      <c r="A222" s="124" t="s">
        <v>622</v>
      </c>
      <c r="B222" s="125" t="s">
        <v>17</v>
      </c>
      <c r="C222" s="528" t="s">
        <v>18</v>
      </c>
      <c r="D222" s="125">
        <v>324</v>
      </c>
      <c r="E222" s="528" t="s">
        <v>623</v>
      </c>
      <c r="F222" s="114" t="str">
        <f t="shared" si="3"/>
        <v>324</v>
      </c>
    </row>
    <row r="223" spans="1:6" ht="15" customHeight="1">
      <c r="A223" s="124" t="s">
        <v>624</v>
      </c>
      <c r="B223" s="125" t="s">
        <v>17</v>
      </c>
      <c r="C223" s="528" t="s">
        <v>18</v>
      </c>
      <c r="D223" s="125">
        <v>325</v>
      </c>
      <c r="E223" s="528" t="s">
        <v>625</v>
      </c>
      <c r="F223" s="114" t="str">
        <f t="shared" si="3"/>
        <v>325</v>
      </c>
    </row>
    <row r="224" spans="1:6" ht="15" customHeight="1">
      <c r="A224" s="124" t="s">
        <v>626</v>
      </c>
      <c r="B224" s="125" t="s">
        <v>17</v>
      </c>
      <c r="C224" s="528" t="s">
        <v>18</v>
      </c>
      <c r="D224" s="125">
        <v>326</v>
      </c>
      <c r="E224" s="528" t="s">
        <v>627</v>
      </c>
      <c r="F224" s="114" t="str">
        <f t="shared" si="3"/>
        <v>326</v>
      </c>
    </row>
    <row r="225" spans="1:6" ht="15" customHeight="1">
      <c r="A225" s="124" t="s">
        <v>628</v>
      </c>
      <c r="B225" s="125" t="s">
        <v>17</v>
      </c>
      <c r="C225" s="528" t="s">
        <v>18</v>
      </c>
      <c r="D225" s="125">
        <v>327</v>
      </c>
      <c r="E225" s="528" t="s">
        <v>629</v>
      </c>
      <c r="F225" s="114" t="str">
        <f t="shared" si="3"/>
        <v>327</v>
      </c>
    </row>
    <row r="226" spans="1:6" ht="15" customHeight="1">
      <c r="A226" s="124" t="s">
        <v>630</v>
      </c>
      <c r="B226" s="125" t="s">
        <v>17</v>
      </c>
      <c r="C226" s="528" t="s">
        <v>18</v>
      </c>
      <c r="D226" s="125">
        <v>328</v>
      </c>
      <c r="E226" s="528" t="s">
        <v>631</v>
      </c>
      <c r="F226" s="114" t="str">
        <f t="shared" si="3"/>
        <v>328</v>
      </c>
    </row>
    <row r="227" spans="1:6" ht="15" customHeight="1">
      <c r="A227" s="128" t="s">
        <v>632</v>
      </c>
      <c r="B227" s="129" t="s">
        <v>17</v>
      </c>
      <c r="C227" s="530" t="s">
        <v>18</v>
      </c>
      <c r="D227" s="129">
        <v>329</v>
      </c>
      <c r="E227" s="530" t="s">
        <v>633</v>
      </c>
      <c r="F227" s="114" t="str">
        <f t="shared" si="3"/>
        <v>329</v>
      </c>
    </row>
    <row r="228" spans="1:6" ht="15" customHeight="1">
      <c r="A228" s="122" t="s">
        <v>634</v>
      </c>
      <c r="B228" s="123" t="s">
        <v>19</v>
      </c>
      <c r="C228" s="527" t="s">
        <v>20</v>
      </c>
      <c r="D228" s="123">
        <v>330</v>
      </c>
      <c r="E228" s="527" t="s">
        <v>635</v>
      </c>
      <c r="F228" s="114" t="str">
        <f t="shared" si="3"/>
        <v>330</v>
      </c>
    </row>
    <row r="229" spans="1:6" ht="15" customHeight="1">
      <c r="A229" s="124" t="s">
        <v>636</v>
      </c>
      <c r="B229" s="125" t="s">
        <v>637</v>
      </c>
      <c r="C229" s="528" t="s">
        <v>638</v>
      </c>
      <c r="D229" s="125">
        <v>331</v>
      </c>
      <c r="E229" s="528" t="s">
        <v>639</v>
      </c>
      <c r="F229" s="114" t="str">
        <f t="shared" si="3"/>
        <v>331</v>
      </c>
    </row>
    <row r="230" spans="1:6" ht="15" customHeight="1">
      <c r="A230" s="124" t="s">
        <v>640</v>
      </c>
      <c r="B230" s="125" t="s">
        <v>637</v>
      </c>
      <c r="C230" s="528" t="s">
        <v>638</v>
      </c>
      <c r="D230" s="125">
        <v>340</v>
      </c>
      <c r="E230" s="528" t="s">
        <v>641</v>
      </c>
      <c r="F230" s="114" t="str">
        <f t="shared" si="3"/>
        <v>340</v>
      </c>
    </row>
    <row r="231" spans="1:6" ht="15" customHeight="1">
      <c r="A231" s="124" t="s">
        <v>642</v>
      </c>
      <c r="B231" s="125" t="s">
        <v>637</v>
      </c>
      <c r="C231" s="528" t="s">
        <v>638</v>
      </c>
      <c r="D231" s="125">
        <v>341</v>
      </c>
      <c r="E231" s="528" t="s">
        <v>643</v>
      </c>
      <c r="F231" s="114" t="str">
        <f t="shared" si="3"/>
        <v>341</v>
      </c>
    </row>
    <row r="232" spans="1:6" ht="15" customHeight="1">
      <c r="A232" s="124" t="s">
        <v>644</v>
      </c>
      <c r="B232" s="125" t="s">
        <v>637</v>
      </c>
      <c r="C232" s="528" t="s">
        <v>638</v>
      </c>
      <c r="D232" s="125">
        <v>350</v>
      </c>
      <c r="E232" s="528" t="s">
        <v>645</v>
      </c>
      <c r="F232" s="114" t="str">
        <f t="shared" si="3"/>
        <v>350</v>
      </c>
    </row>
    <row r="233" spans="1:6" ht="15" customHeight="1">
      <c r="A233" s="124" t="s">
        <v>646</v>
      </c>
      <c r="B233" s="125" t="s">
        <v>637</v>
      </c>
      <c r="C233" s="528" t="s">
        <v>638</v>
      </c>
      <c r="D233" s="125">
        <v>351</v>
      </c>
      <c r="E233" s="528" t="s">
        <v>647</v>
      </c>
      <c r="F233" s="114" t="str">
        <f t="shared" si="3"/>
        <v>351</v>
      </c>
    </row>
    <row r="234" spans="1:6" ht="15" customHeight="1">
      <c r="A234" s="124" t="s">
        <v>648</v>
      </c>
      <c r="B234" s="125" t="s">
        <v>637</v>
      </c>
      <c r="C234" s="528" t="s">
        <v>638</v>
      </c>
      <c r="D234" s="125">
        <v>360</v>
      </c>
      <c r="E234" s="528" t="s">
        <v>649</v>
      </c>
      <c r="F234" s="114" t="str">
        <f t="shared" si="3"/>
        <v>360</v>
      </c>
    </row>
    <row r="235" spans="1:6" ht="15" customHeight="1">
      <c r="A235" s="124" t="s">
        <v>650</v>
      </c>
      <c r="B235" s="125" t="s">
        <v>637</v>
      </c>
      <c r="C235" s="528" t="s">
        <v>638</v>
      </c>
      <c r="D235" s="125">
        <v>361</v>
      </c>
      <c r="E235" s="528" t="s">
        <v>651</v>
      </c>
      <c r="F235" s="114" t="str">
        <f t="shared" si="3"/>
        <v>361</v>
      </c>
    </row>
    <row r="236" spans="1:6" ht="15" customHeight="1">
      <c r="A236" s="124" t="s">
        <v>652</v>
      </c>
      <c r="B236" s="125" t="s">
        <v>637</v>
      </c>
      <c r="C236" s="528" t="s">
        <v>638</v>
      </c>
      <c r="D236" s="125">
        <v>362</v>
      </c>
      <c r="E236" s="528" t="s">
        <v>653</v>
      </c>
      <c r="F236" s="114" t="str">
        <f t="shared" si="3"/>
        <v>362</v>
      </c>
    </row>
    <row r="237" spans="1:6" ht="15" customHeight="1">
      <c r="A237" s="128" t="s">
        <v>654</v>
      </c>
      <c r="B237" s="129" t="s">
        <v>637</v>
      </c>
      <c r="C237" s="530" t="s">
        <v>638</v>
      </c>
      <c r="D237" s="129">
        <v>363</v>
      </c>
      <c r="E237" s="530" t="s">
        <v>655</v>
      </c>
      <c r="F237" s="114" t="str">
        <f t="shared" si="3"/>
        <v>363</v>
      </c>
    </row>
    <row r="238" spans="1:6" ht="15" customHeight="1">
      <c r="A238" s="122" t="s">
        <v>656</v>
      </c>
      <c r="B238" s="123" t="s">
        <v>21</v>
      </c>
      <c r="C238" s="527" t="s">
        <v>22</v>
      </c>
      <c r="D238" s="123">
        <v>370</v>
      </c>
      <c r="E238" s="527" t="s">
        <v>657</v>
      </c>
      <c r="F238" s="114" t="str">
        <f t="shared" si="3"/>
        <v>370</v>
      </c>
    </row>
    <row r="239" spans="1:6" ht="15" customHeight="1">
      <c r="A239" s="124" t="s">
        <v>658</v>
      </c>
      <c r="B239" s="125" t="s">
        <v>659</v>
      </c>
      <c r="C239" s="528" t="s">
        <v>660</v>
      </c>
      <c r="D239" s="125">
        <v>371</v>
      </c>
      <c r="E239" s="528" t="s">
        <v>661</v>
      </c>
      <c r="F239" s="114" t="str">
        <f t="shared" si="3"/>
        <v>371</v>
      </c>
    </row>
    <row r="240" spans="1:6" ht="15" customHeight="1">
      <c r="A240" s="124" t="s">
        <v>662</v>
      </c>
      <c r="B240" s="125" t="s">
        <v>659</v>
      </c>
      <c r="C240" s="528" t="s">
        <v>660</v>
      </c>
      <c r="D240" s="125">
        <v>372</v>
      </c>
      <c r="E240" s="528" t="s">
        <v>663</v>
      </c>
      <c r="F240" s="114" t="str">
        <f t="shared" si="3"/>
        <v>372</v>
      </c>
    </row>
    <row r="241" spans="1:6" ht="15" customHeight="1">
      <c r="A241" s="124" t="s">
        <v>664</v>
      </c>
      <c r="B241" s="125" t="s">
        <v>659</v>
      </c>
      <c r="C241" s="528" t="s">
        <v>660</v>
      </c>
      <c r="D241" s="125">
        <v>373</v>
      </c>
      <c r="E241" s="528" t="s">
        <v>665</v>
      </c>
      <c r="F241" s="114" t="str">
        <f t="shared" si="3"/>
        <v>373</v>
      </c>
    </row>
    <row r="242" spans="1:6" ht="15" customHeight="1">
      <c r="A242" s="124" t="s">
        <v>666</v>
      </c>
      <c r="B242" s="125" t="s">
        <v>659</v>
      </c>
      <c r="C242" s="528" t="s">
        <v>660</v>
      </c>
      <c r="D242" s="125">
        <v>380</v>
      </c>
      <c r="E242" s="528" t="s">
        <v>667</v>
      </c>
      <c r="F242" s="114" t="str">
        <f t="shared" si="3"/>
        <v>380</v>
      </c>
    </row>
    <row r="243" spans="1:6" ht="15" customHeight="1">
      <c r="A243" s="124" t="s">
        <v>668</v>
      </c>
      <c r="B243" s="125" t="s">
        <v>659</v>
      </c>
      <c r="C243" s="528" t="s">
        <v>660</v>
      </c>
      <c r="D243" s="125">
        <v>381</v>
      </c>
      <c r="E243" s="528" t="s">
        <v>669</v>
      </c>
      <c r="F243" s="114" t="str">
        <f t="shared" si="3"/>
        <v>381</v>
      </c>
    </row>
    <row r="244" spans="1:6" ht="15" customHeight="1">
      <c r="A244" s="124" t="s">
        <v>670</v>
      </c>
      <c r="B244" s="125" t="s">
        <v>659</v>
      </c>
      <c r="C244" s="528" t="s">
        <v>660</v>
      </c>
      <c r="D244" s="125">
        <v>382</v>
      </c>
      <c r="E244" s="528" t="s">
        <v>671</v>
      </c>
      <c r="F244" s="114" t="str">
        <f t="shared" si="3"/>
        <v>382</v>
      </c>
    </row>
    <row r="245" spans="1:6" ht="15" customHeight="1">
      <c r="A245" s="124" t="s">
        <v>672</v>
      </c>
      <c r="B245" s="125" t="s">
        <v>659</v>
      </c>
      <c r="C245" s="528" t="s">
        <v>660</v>
      </c>
      <c r="D245" s="125">
        <v>383</v>
      </c>
      <c r="E245" s="528" t="s">
        <v>673</v>
      </c>
      <c r="F245" s="114" t="str">
        <f t="shared" si="3"/>
        <v>383</v>
      </c>
    </row>
    <row r="246" spans="1:6" ht="15" customHeight="1">
      <c r="A246" s="124" t="s">
        <v>674</v>
      </c>
      <c r="B246" s="125" t="s">
        <v>659</v>
      </c>
      <c r="C246" s="528" t="s">
        <v>660</v>
      </c>
      <c r="D246" s="125">
        <v>390</v>
      </c>
      <c r="E246" s="528" t="s">
        <v>675</v>
      </c>
      <c r="F246" s="114" t="str">
        <f t="shared" si="3"/>
        <v>390</v>
      </c>
    </row>
    <row r="247" spans="1:6" ht="15" customHeight="1">
      <c r="A247" s="124" t="s">
        <v>676</v>
      </c>
      <c r="B247" s="125" t="s">
        <v>659</v>
      </c>
      <c r="C247" s="528" t="s">
        <v>660</v>
      </c>
      <c r="D247" s="125">
        <v>391</v>
      </c>
      <c r="E247" s="528" t="s">
        <v>677</v>
      </c>
      <c r="F247" s="114" t="str">
        <f t="shared" si="3"/>
        <v>391</v>
      </c>
    </row>
    <row r="248" spans="1:6" ht="15" customHeight="1">
      <c r="A248" s="124" t="s">
        <v>678</v>
      </c>
      <c r="B248" s="125" t="s">
        <v>659</v>
      </c>
      <c r="C248" s="528" t="s">
        <v>660</v>
      </c>
      <c r="D248" s="125">
        <v>392</v>
      </c>
      <c r="E248" s="528" t="s">
        <v>679</v>
      </c>
      <c r="F248" s="114" t="str">
        <f t="shared" si="3"/>
        <v>392</v>
      </c>
    </row>
    <row r="249" spans="1:6" ht="15" customHeight="1">
      <c r="A249" s="124" t="s">
        <v>680</v>
      </c>
      <c r="B249" s="125" t="s">
        <v>659</v>
      </c>
      <c r="C249" s="528" t="s">
        <v>660</v>
      </c>
      <c r="D249" s="125">
        <v>400</v>
      </c>
      <c r="E249" s="528" t="s">
        <v>681</v>
      </c>
      <c r="F249" s="114" t="str">
        <f t="shared" si="3"/>
        <v>400</v>
      </c>
    </row>
    <row r="250" spans="1:6" ht="15" customHeight="1">
      <c r="A250" s="124" t="s">
        <v>682</v>
      </c>
      <c r="B250" s="125" t="s">
        <v>659</v>
      </c>
      <c r="C250" s="528" t="s">
        <v>660</v>
      </c>
      <c r="D250" s="125">
        <v>401</v>
      </c>
      <c r="E250" s="528" t="s">
        <v>683</v>
      </c>
      <c r="F250" s="114" t="str">
        <f t="shared" si="3"/>
        <v>401</v>
      </c>
    </row>
    <row r="251" spans="1:6" ht="15" customHeight="1">
      <c r="A251" s="124" t="s">
        <v>684</v>
      </c>
      <c r="B251" s="125" t="s">
        <v>659</v>
      </c>
      <c r="C251" s="528" t="s">
        <v>660</v>
      </c>
      <c r="D251" s="125">
        <v>410</v>
      </c>
      <c r="E251" s="528" t="s">
        <v>685</v>
      </c>
      <c r="F251" s="114" t="str">
        <f t="shared" si="3"/>
        <v>410</v>
      </c>
    </row>
    <row r="252" spans="1:6" ht="15" customHeight="1">
      <c r="A252" s="124" t="s">
        <v>686</v>
      </c>
      <c r="B252" s="125" t="s">
        <v>659</v>
      </c>
      <c r="C252" s="528" t="s">
        <v>660</v>
      </c>
      <c r="D252" s="125">
        <v>411</v>
      </c>
      <c r="E252" s="528" t="s">
        <v>687</v>
      </c>
      <c r="F252" s="114" t="str">
        <f t="shared" si="3"/>
        <v>411</v>
      </c>
    </row>
    <row r="253" spans="1:6" ht="15" customHeight="1">
      <c r="A253" s="124" t="s">
        <v>688</v>
      </c>
      <c r="B253" s="125" t="s">
        <v>659</v>
      </c>
      <c r="C253" s="528" t="s">
        <v>660</v>
      </c>
      <c r="D253" s="125">
        <v>412</v>
      </c>
      <c r="E253" s="528" t="s">
        <v>689</v>
      </c>
      <c r="F253" s="114" t="str">
        <f t="shared" si="3"/>
        <v>412</v>
      </c>
    </row>
    <row r="254" spans="1:6" ht="15" customHeight="1">
      <c r="A254" s="124" t="s">
        <v>690</v>
      </c>
      <c r="B254" s="125" t="s">
        <v>659</v>
      </c>
      <c r="C254" s="528" t="s">
        <v>660</v>
      </c>
      <c r="D254" s="125">
        <v>413</v>
      </c>
      <c r="E254" s="528" t="s">
        <v>691</v>
      </c>
      <c r="F254" s="114" t="str">
        <f t="shared" si="3"/>
        <v>413</v>
      </c>
    </row>
    <row r="255" spans="1:6" ht="15" customHeight="1">
      <c r="A255" s="124" t="s">
        <v>692</v>
      </c>
      <c r="B255" s="125" t="s">
        <v>659</v>
      </c>
      <c r="C255" s="528" t="s">
        <v>660</v>
      </c>
      <c r="D255" s="125">
        <v>414</v>
      </c>
      <c r="E255" s="528" t="s">
        <v>693</v>
      </c>
      <c r="F255" s="114" t="str">
        <f t="shared" si="3"/>
        <v>414</v>
      </c>
    </row>
    <row r="256" spans="1:6" ht="15" customHeight="1">
      <c r="A256" s="124" t="s">
        <v>694</v>
      </c>
      <c r="B256" s="125" t="s">
        <v>659</v>
      </c>
      <c r="C256" s="528" t="s">
        <v>660</v>
      </c>
      <c r="D256" s="125">
        <v>415</v>
      </c>
      <c r="E256" s="528" t="s">
        <v>695</v>
      </c>
      <c r="F256" s="114" t="str">
        <f t="shared" si="3"/>
        <v>415</v>
      </c>
    </row>
    <row r="257" spans="1:6" ht="15" customHeight="1">
      <c r="A257" s="128" t="s">
        <v>696</v>
      </c>
      <c r="B257" s="129" t="s">
        <v>659</v>
      </c>
      <c r="C257" s="530" t="s">
        <v>660</v>
      </c>
      <c r="D257" s="129">
        <v>416</v>
      </c>
      <c r="E257" s="530" t="s">
        <v>697</v>
      </c>
      <c r="F257" s="114" t="str">
        <f t="shared" si="3"/>
        <v>416</v>
      </c>
    </row>
    <row r="258" spans="1:6" ht="15" customHeight="1">
      <c r="A258" s="122" t="s">
        <v>698</v>
      </c>
      <c r="B258" s="123" t="s">
        <v>699</v>
      </c>
      <c r="C258" s="527" t="s">
        <v>700</v>
      </c>
      <c r="D258" s="123">
        <v>420</v>
      </c>
      <c r="E258" s="527" t="s">
        <v>701</v>
      </c>
      <c r="F258" s="114" t="str">
        <f t="shared" si="3"/>
        <v>420</v>
      </c>
    </row>
    <row r="259" spans="1:6" ht="15" customHeight="1">
      <c r="A259" s="124" t="s">
        <v>702</v>
      </c>
      <c r="B259" s="125" t="s">
        <v>23</v>
      </c>
      <c r="C259" s="528" t="s">
        <v>24</v>
      </c>
      <c r="D259" s="125">
        <v>421</v>
      </c>
      <c r="E259" s="528" t="s">
        <v>703</v>
      </c>
      <c r="F259" s="114" t="str">
        <f t="shared" si="3"/>
        <v>421</v>
      </c>
    </row>
    <row r="260" spans="1:6" ht="15" customHeight="1">
      <c r="A260" s="124" t="s">
        <v>704</v>
      </c>
      <c r="B260" s="125" t="s">
        <v>23</v>
      </c>
      <c r="C260" s="528" t="s">
        <v>24</v>
      </c>
      <c r="D260" s="125">
        <v>430</v>
      </c>
      <c r="E260" s="528" t="s">
        <v>705</v>
      </c>
      <c r="F260" s="114" t="str">
        <f t="shared" si="3"/>
        <v>430</v>
      </c>
    </row>
    <row r="261" spans="1:6" ht="15" customHeight="1">
      <c r="A261" s="124" t="s">
        <v>706</v>
      </c>
      <c r="B261" s="125" t="s">
        <v>23</v>
      </c>
      <c r="C261" s="528" t="s">
        <v>24</v>
      </c>
      <c r="D261" s="125">
        <v>431</v>
      </c>
      <c r="E261" s="528" t="s">
        <v>707</v>
      </c>
      <c r="F261" s="114" t="str">
        <f t="shared" ref="F261:F324" si="4">A261</f>
        <v>431</v>
      </c>
    </row>
    <row r="262" spans="1:6" ht="15" customHeight="1">
      <c r="A262" s="124" t="s">
        <v>708</v>
      </c>
      <c r="B262" s="125" t="s">
        <v>23</v>
      </c>
      <c r="C262" s="528" t="s">
        <v>24</v>
      </c>
      <c r="D262" s="125">
        <v>432</v>
      </c>
      <c r="E262" s="528" t="s">
        <v>709</v>
      </c>
      <c r="F262" s="114" t="str">
        <f t="shared" si="4"/>
        <v>432</v>
      </c>
    </row>
    <row r="263" spans="1:6" ht="15" customHeight="1">
      <c r="A263" s="124" t="s">
        <v>710</v>
      </c>
      <c r="B263" s="125" t="s">
        <v>23</v>
      </c>
      <c r="C263" s="528" t="s">
        <v>24</v>
      </c>
      <c r="D263" s="125">
        <v>433</v>
      </c>
      <c r="E263" s="528" t="s">
        <v>711</v>
      </c>
      <c r="F263" s="114" t="str">
        <f t="shared" si="4"/>
        <v>433</v>
      </c>
    </row>
    <row r="264" spans="1:6" ht="15" customHeight="1">
      <c r="A264" s="124" t="s">
        <v>712</v>
      </c>
      <c r="B264" s="125" t="s">
        <v>23</v>
      </c>
      <c r="C264" s="528" t="s">
        <v>24</v>
      </c>
      <c r="D264" s="125">
        <v>439</v>
      </c>
      <c r="E264" s="528" t="s">
        <v>713</v>
      </c>
      <c r="F264" s="114" t="str">
        <f t="shared" si="4"/>
        <v>439</v>
      </c>
    </row>
    <row r="265" spans="1:6" ht="15" customHeight="1">
      <c r="A265" s="124" t="s">
        <v>714</v>
      </c>
      <c r="B265" s="125" t="s">
        <v>23</v>
      </c>
      <c r="C265" s="528" t="s">
        <v>24</v>
      </c>
      <c r="D265" s="125">
        <v>440</v>
      </c>
      <c r="E265" s="528" t="s">
        <v>715</v>
      </c>
      <c r="F265" s="114" t="str">
        <f t="shared" si="4"/>
        <v>440</v>
      </c>
    </row>
    <row r="266" spans="1:6" ht="15" customHeight="1">
      <c r="A266" s="124" t="s">
        <v>716</v>
      </c>
      <c r="B266" s="125" t="s">
        <v>23</v>
      </c>
      <c r="C266" s="528" t="s">
        <v>24</v>
      </c>
      <c r="D266" s="125">
        <v>441</v>
      </c>
      <c r="E266" s="528" t="s">
        <v>717</v>
      </c>
      <c r="F266" s="114" t="str">
        <f t="shared" si="4"/>
        <v>441</v>
      </c>
    </row>
    <row r="267" spans="1:6" ht="15" customHeight="1">
      <c r="A267" s="124" t="s">
        <v>718</v>
      </c>
      <c r="B267" s="125" t="s">
        <v>23</v>
      </c>
      <c r="C267" s="528" t="s">
        <v>24</v>
      </c>
      <c r="D267" s="125">
        <v>442</v>
      </c>
      <c r="E267" s="528" t="s">
        <v>719</v>
      </c>
      <c r="F267" s="114" t="str">
        <f t="shared" si="4"/>
        <v>442</v>
      </c>
    </row>
    <row r="268" spans="1:6" ht="15" customHeight="1">
      <c r="A268" s="124" t="s">
        <v>720</v>
      </c>
      <c r="B268" s="125" t="s">
        <v>23</v>
      </c>
      <c r="C268" s="528" t="s">
        <v>24</v>
      </c>
      <c r="D268" s="125">
        <v>443</v>
      </c>
      <c r="E268" s="528" t="s">
        <v>721</v>
      </c>
      <c r="F268" s="114" t="str">
        <f t="shared" si="4"/>
        <v>443</v>
      </c>
    </row>
    <row r="269" spans="1:6" ht="15" customHeight="1">
      <c r="A269" s="124" t="s">
        <v>722</v>
      </c>
      <c r="B269" s="125" t="s">
        <v>23</v>
      </c>
      <c r="C269" s="528" t="s">
        <v>24</v>
      </c>
      <c r="D269" s="125">
        <v>444</v>
      </c>
      <c r="E269" s="528" t="s">
        <v>723</v>
      </c>
      <c r="F269" s="114" t="str">
        <f t="shared" si="4"/>
        <v>444</v>
      </c>
    </row>
    <row r="270" spans="1:6" ht="15" customHeight="1">
      <c r="A270" s="124" t="s">
        <v>724</v>
      </c>
      <c r="B270" s="125" t="s">
        <v>23</v>
      </c>
      <c r="C270" s="528" t="s">
        <v>24</v>
      </c>
      <c r="D270" s="125">
        <v>449</v>
      </c>
      <c r="E270" s="528" t="s">
        <v>725</v>
      </c>
      <c r="F270" s="114" t="str">
        <f t="shared" si="4"/>
        <v>449</v>
      </c>
    </row>
    <row r="271" spans="1:6" ht="15" customHeight="1">
      <c r="A271" s="124" t="s">
        <v>726</v>
      </c>
      <c r="B271" s="125" t="s">
        <v>23</v>
      </c>
      <c r="C271" s="528" t="s">
        <v>24</v>
      </c>
      <c r="D271" s="125">
        <v>450</v>
      </c>
      <c r="E271" s="528" t="s">
        <v>727</v>
      </c>
      <c r="F271" s="114" t="str">
        <f t="shared" si="4"/>
        <v>450</v>
      </c>
    </row>
    <row r="272" spans="1:6" ht="15" customHeight="1">
      <c r="A272" s="124" t="s">
        <v>728</v>
      </c>
      <c r="B272" s="125" t="s">
        <v>23</v>
      </c>
      <c r="C272" s="528" t="s">
        <v>24</v>
      </c>
      <c r="D272" s="125">
        <v>451</v>
      </c>
      <c r="E272" s="528" t="s">
        <v>729</v>
      </c>
      <c r="F272" s="114" t="str">
        <f t="shared" si="4"/>
        <v>451</v>
      </c>
    </row>
    <row r="273" spans="1:6" ht="15" customHeight="1">
      <c r="A273" s="124" t="s">
        <v>730</v>
      </c>
      <c r="B273" s="125" t="s">
        <v>23</v>
      </c>
      <c r="C273" s="528" t="s">
        <v>24</v>
      </c>
      <c r="D273" s="125">
        <v>452</v>
      </c>
      <c r="E273" s="528" t="s">
        <v>731</v>
      </c>
      <c r="F273" s="114" t="str">
        <f t="shared" si="4"/>
        <v>452</v>
      </c>
    </row>
    <row r="274" spans="1:6" ht="15" customHeight="1">
      <c r="A274" s="124" t="s">
        <v>732</v>
      </c>
      <c r="B274" s="125" t="s">
        <v>23</v>
      </c>
      <c r="C274" s="528" t="s">
        <v>24</v>
      </c>
      <c r="D274" s="125">
        <v>453</v>
      </c>
      <c r="E274" s="528" t="s">
        <v>733</v>
      </c>
      <c r="F274" s="114" t="str">
        <f t="shared" si="4"/>
        <v>453</v>
      </c>
    </row>
    <row r="275" spans="1:6" ht="15" customHeight="1">
      <c r="A275" s="124" t="s">
        <v>734</v>
      </c>
      <c r="B275" s="125" t="s">
        <v>23</v>
      </c>
      <c r="C275" s="528" t="s">
        <v>24</v>
      </c>
      <c r="D275" s="125">
        <v>454</v>
      </c>
      <c r="E275" s="528" t="s">
        <v>735</v>
      </c>
      <c r="F275" s="114" t="str">
        <f t="shared" si="4"/>
        <v>454</v>
      </c>
    </row>
    <row r="276" spans="1:6" ht="15" customHeight="1">
      <c r="A276" s="124" t="s">
        <v>736</v>
      </c>
      <c r="B276" s="125" t="s">
        <v>23</v>
      </c>
      <c r="C276" s="528" t="s">
        <v>24</v>
      </c>
      <c r="D276" s="125">
        <v>460</v>
      </c>
      <c r="E276" s="528" t="s">
        <v>737</v>
      </c>
      <c r="F276" s="114" t="str">
        <f t="shared" si="4"/>
        <v>460</v>
      </c>
    </row>
    <row r="277" spans="1:6" ht="15" customHeight="1">
      <c r="A277" s="124" t="s">
        <v>738</v>
      </c>
      <c r="B277" s="125" t="s">
        <v>23</v>
      </c>
      <c r="C277" s="528" t="s">
        <v>24</v>
      </c>
      <c r="D277" s="125">
        <v>461</v>
      </c>
      <c r="E277" s="528" t="s">
        <v>739</v>
      </c>
      <c r="F277" s="114" t="str">
        <f t="shared" si="4"/>
        <v>461</v>
      </c>
    </row>
    <row r="278" spans="1:6" ht="15" customHeight="1">
      <c r="A278" s="124" t="s">
        <v>740</v>
      </c>
      <c r="B278" s="125" t="s">
        <v>23</v>
      </c>
      <c r="C278" s="528" t="s">
        <v>24</v>
      </c>
      <c r="D278" s="125">
        <v>462</v>
      </c>
      <c r="E278" s="528" t="s">
        <v>741</v>
      </c>
      <c r="F278" s="114" t="str">
        <f t="shared" si="4"/>
        <v>462</v>
      </c>
    </row>
    <row r="279" spans="1:6" ht="15" customHeight="1">
      <c r="A279" s="124" t="s">
        <v>742</v>
      </c>
      <c r="B279" s="125" t="s">
        <v>23</v>
      </c>
      <c r="C279" s="528" t="s">
        <v>24</v>
      </c>
      <c r="D279" s="125">
        <v>470</v>
      </c>
      <c r="E279" s="528" t="s">
        <v>743</v>
      </c>
      <c r="F279" s="114" t="str">
        <f t="shared" si="4"/>
        <v>470</v>
      </c>
    </row>
    <row r="280" spans="1:6" ht="15" customHeight="1">
      <c r="A280" s="124" t="s">
        <v>744</v>
      </c>
      <c r="B280" s="125" t="s">
        <v>23</v>
      </c>
      <c r="C280" s="528" t="s">
        <v>24</v>
      </c>
      <c r="D280" s="125">
        <v>471</v>
      </c>
      <c r="E280" s="528" t="s">
        <v>745</v>
      </c>
      <c r="F280" s="114" t="str">
        <f t="shared" si="4"/>
        <v>471</v>
      </c>
    </row>
    <row r="281" spans="1:6" ht="15" customHeight="1">
      <c r="A281" s="124" t="s">
        <v>746</v>
      </c>
      <c r="B281" s="125" t="s">
        <v>23</v>
      </c>
      <c r="C281" s="528" t="s">
        <v>24</v>
      </c>
      <c r="D281" s="125">
        <v>472</v>
      </c>
      <c r="E281" s="528" t="s">
        <v>747</v>
      </c>
      <c r="F281" s="114" t="str">
        <f t="shared" si="4"/>
        <v>472</v>
      </c>
    </row>
    <row r="282" spans="1:6" ht="15" customHeight="1">
      <c r="A282" s="124" t="s">
        <v>748</v>
      </c>
      <c r="B282" s="125" t="s">
        <v>23</v>
      </c>
      <c r="C282" s="528" t="s">
        <v>24</v>
      </c>
      <c r="D282" s="125">
        <v>480</v>
      </c>
      <c r="E282" s="528" t="s">
        <v>749</v>
      </c>
      <c r="F282" s="114" t="str">
        <f t="shared" si="4"/>
        <v>480</v>
      </c>
    </row>
    <row r="283" spans="1:6" ht="15" customHeight="1">
      <c r="A283" s="124" t="s">
        <v>750</v>
      </c>
      <c r="B283" s="125" t="s">
        <v>23</v>
      </c>
      <c r="C283" s="528" t="s">
        <v>24</v>
      </c>
      <c r="D283" s="125">
        <v>481</v>
      </c>
      <c r="E283" s="528" t="s">
        <v>751</v>
      </c>
      <c r="F283" s="114" t="str">
        <f t="shared" si="4"/>
        <v>481</v>
      </c>
    </row>
    <row r="284" spans="1:6" ht="15" customHeight="1">
      <c r="A284" s="124" t="s">
        <v>752</v>
      </c>
      <c r="B284" s="125" t="s">
        <v>23</v>
      </c>
      <c r="C284" s="528" t="s">
        <v>24</v>
      </c>
      <c r="D284" s="125">
        <v>482</v>
      </c>
      <c r="E284" s="528" t="s">
        <v>753</v>
      </c>
      <c r="F284" s="114" t="str">
        <f t="shared" si="4"/>
        <v>482</v>
      </c>
    </row>
    <row r="285" spans="1:6" ht="15" customHeight="1">
      <c r="A285" s="124" t="s">
        <v>754</v>
      </c>
      <c r="B285" s="125" t="s">
        <v>23</v>
      </c>
      <c r="C285" s="528" t="s">
        <v>24</v>
      </c>
      <c r="D285" s="125">
        <v>483</v>
      </c>
      <c r="E285" s="528" t="s">
        <v>755</v>
      </c>
      <c r="F285" s="114" t="str">
        <f t="shared" si="4"/>
        <v>483</v>
      </c>
    </row>
    <row r="286" spans="1:6" ht="15" customHeight="1">
      <c r="A286" s="124" t="s">
        <v>756</v>
      </c>
      <c r="B286" s="125" t="s">
        <v>23</v>
      </c>
      <c r="C286" s="528" t="s">
        <v>24</v>
      </c>
      <c r="D286" s="125">
        <v>484</v>
      </c>
      <c r="E286" s="528" t="s">
        <v>757</v>
      </c>
      <c r="F286" s="114" t="str">
        <f t="shared" si="4"/>
        <v>484</v>
      </c>
    </row>
    <row r="287" spans="1:6" ht="15" customHeight="1">
      <c r="A287" s="124" t="s">
        <v>758</v>
      </c>
      <c r="B287" s="125" t="s">
        <v>23</v>
      </c>
      <c r="C287" s="528" t="s">
        <v>24</v>
      </c>
      <c r="D287" s="125">
        <v>485</v>
      </c>
      <c r="E287" s="528" t="s">
        <v>759</v>
      </c>
      <c r="F287" s="114" t="str">
        <f t="shared" si="4"/>
        <v>485</v>
      </c>
    </row>
    <row r="288" spans="1:6" ht="15" customHeight="1">
      <c r="A288" s="124" t="s">
        <v>760</v>
      </c>
      <c r="B288" s="125" t="s">
        <v>23</v>
      </c>
      <c r="C288" s="528" t="s">
        <v>24</v>
      </c>
      <c r="D288" s="125">
        <v>489</v>
      </c>
      <c r="E288" s="528" t="s">
        <v>761</v>
      </c>
      <c r="F288" s="114" t="str">
        <f t="shared" si="4"/>
        <v>489</v>
      </c>
    </row>
    <row r="289" spans="1:6" ht="15" customHeight="1">
      <c r="A289" s="124" t="s">
        <v>762</v>
      </c>
      <c r="B289" s="125" t="s">
        <v>23</v>
      </c>
      <c r="C289" s="528" t="s">
        <v>24</v>
      </c>
      <c r="D289" s="125">
        <v>490</v>
      </c>
      <c r="E289" s="528" t="s">
        <v>763</v>
      </c>
      <c r="F289" s="114" t="str">
        <f t="shared" si="4"/>
        <v>490</v>
      </c>
    </row>
    <row r="290" spans="1:6" ht="15" customHeight="1">
      <c r="A290" s="128" t="s">
        <v>764</v>
      </c>
      <c r="B290" s="129" t="s">
        <v>23</v>
      </c>
      <c r="C290" s="530" t="s">
        <v>24</v>
      </c>
      <c r="D290" s="129">
        <v>491</v>
      </c>
      <c r="E290" s="530" t="s">
        <v>765</v>
      </c>
      <c r="F290" s="114" t="str">
        <f t="shared" si="4"/>
        <v>491</v>
      </c>
    </row>
    <row r="291" spans="1:6" ht="15" customHeight="1">
      <c r="A291" s="122" t="s">
        <v>766</v>
      </c>
      <c r="B291" s="123" t="s">
        <v>25</v>
      </c>
      <c r="C291" s="527" t="s">
        <v>26</v>
      </c>
      <c r="D291" s="123">
        <v>500</v>
      </c>
      <c r="E291" s="527" t="s">
        <v>767</v>
      </c>
      <c r="F291" s="114" t="str">
        <f t="shared" si="4"/>
        <v>500</v>
      </c>
    </row>
    <row r="292" spans="1:6" ht="15" customHeight="1">
      <c r="A292" s="124" t="s">
        <v>768</v>
      </c>
      <c r="B292" s="125" t="s">
        <v>769</v>
      </c>
      <c r="C292" s="528" t="s">
        <v>27</v>
      </c>
      <c r="D292" s="125">
        <v>501</v>
      </c>
      <c r="E292" s="528" t="s">
        <v>770</v>
      </c>
      <c r="F292" s="114" t="str">
        <f t="shared" si="4"/>
        <v>501</v>
      </c>
    </row>
    <row r="293" spans="1:6" ht="15" customHeight="1">
      <c r="A293" s="124" t="s">
        <v>771</v>
      </c>
      <c r="B293" s="125" t="s">
        <v>769</v>
      </c>
      <c r="C293" s="528" t="s">
        <v>27</v>
      </c>
      <c r="D293" s="125">
        <v>510</v>
      </c>
      <c r="E293" s="528" t="s">
        <v>772</v>
      </c>
      <c r="F293" s="114" t="str">
        <f t="shared" si="4"/>
        <v>510</v>
      </c>
    </row>
    <row r="294" spans="1:6" ht="15" customHeight="1">
      <c r="A294" s="124" t="s">
        <v>773</v>
      </c>
      <c r="B294" s="125" t="s">
        <v>769</v>
      </c>
      <c r="C294" s="528" t="s">
        <v>27</v>
      </c>
      <c r="D294" s="125">
        <v>511</v>
      </c>
      <c r="E294" s="528" t="s">
        <v>774</v>
      </c>
      <c r="F294" s="114" t="str">
        <f t="shared" si="4"/>
        <v>511</v>
      </c>
    </row>
    <row r="295" spans="1:6" ht="15" customHeight="1">
      <c r="A295" s="124" t="s">
        <v>775</v>
      </c>
      <c r="B295" s="125" t="s">
        <v>769</v>
      </c>
      <c r="C295" s="528" t="s">
        <v>27</v>
      </c>
      <c r="D295" s="125">
        <v>512</v>
      </c>
      <c r="E295" s="528" t="s">
        <v>776</v>
      </c>
      <c r="F295" s="114" t="str">
        <f t="shared" si="4"/>
        <v>512</v>
      </c>
    </row>
    <row r="296" spans="1:6" ht="15" customHeight="1">
      <c r="A296" s="124" t="s">
        <v>777</v>
      </c>
      <c r="B296" s="125" t="s">
        <v>769</v>
      </c>
      <c r="C296" s="528" t="s">
        <v>27</v>
      </c>
      <c r="D296" s="125">
        <v>513</v>
      </c>
      <c r="E296" s="528" t="s">
        <v>778</v>
      </c>
      <c r="F296" s="114" t="str">
        <f t="shared" si="4"/>
        <v>513</v>
      </c>
    </row>
    <row r="297" spans="1:6" ht="15" customHeight="1">
      <c r="A297" s="124" t="s">
        <v>779</v>
      </c>
      <c r="B297" s="125" t="s">
        <v>769</v>
      </c>
      <c r="C297" s="528" t="s">
        <v>27</v>
      </c>
      <c r="D297" s="125">
        <v>520</v>
      </c>
      <c r="E297" s="528" t="s">
        <v>780</v>
      </c>
      <c r="F297" s="114" t="str">
        <f t="shared" si="4"/>
        <v>520</v>
      </c>
    </row>
    <row r="298" spans="1:6" ht="15" customHeight="1">
      <c r="A298" s="124" t="s">
        <v>781</v>
      </c>
      <c r="B298" s="125" t="s">
        <v>769</v>
      </c>
      <c r="C298" s="528" t="s">
        <v>27</v>
      </c>
      <c r="D298" s="125">
        <v>521</v>
      </c>
      <c r="E298" s="528" t="s">
        <v>782</v>
      </c>
      <c r="F298" s="114" t="str">
        <f t="shared" si="4"/>
        <v>521</v>
      </c>
    </row>
    <row r="299" spans="1:6" ht="15" customHeight="1">
      <c r="A299" s="124" t="s">
        <v>783</v>
      </c>
      <c r="B299" s="125" t="s">
        <v>769</v>
      </c>
      <c r="C299" s="528" t="s">
        <v>27</v>
      </c>
      <c r="D299" s="125">
        <v>522</v>
      </c>
      <c r="E299" s="528" t="s">
        <v>784</v>
      </c>
      <c r="F299" s="114" t="str">
        <f t="shared" si="4"/>
        <v>522</v>
      </c>
    </row>
    <row r="300" spans="1:6" ht="15" customHeight="1">
      <c r="A300" s="124" t="s">
        <v>785</v>
      </c>
      <c r="B300" s="125" t="s">
        <v>769</v>
      </c>
      <c r="C300" s="528" t="s">
        <v>27</v>
      </c>
      <c r="D300" s="125">
        <v>530</v>
      </c>
      <c r="E300" s="528" t="s">
        <v>786</v>
      </c>
      <c r="F300" s="114" t="str">
        <f t="shared" si="4"/>
        <v>530</v>
      </c>
    </row>
    <row r="301" spans="1:6" ht="15" customHeight="1">
      <c r="A301" s="124" t="s">
        <v>787</v>
      </c>
      <c r="B301" s="125" t="s">
        <v>769</v>
      </c>
      <c r="C301" s="528" t="s">
        <v>27</v>
      </c>
      <c r="D301" s="125">
        <v>531</v>
      </c>
      <c r="E301" s="528" t="s">
        <v>788</v>
      </c>
      <c r="F301" s="114" t="str">
        <f t="shared" si="4"/>
        <v>531</v>
      </c>
    </row>
    <row r="302" spans="1:6" ht="15" customHeight="1">
      <c r="A302" s="124" t="s">
        <v>789</v>
      </c>
      <c r="B302" s="125" t="s">
        <v>769</v>
      </c>
      <c r="C302" s="528" t="s">
        <v>27</v>
      </c>
      <c r="D302" s="125">
        <v>532</v>
      </c>
      <c r="E302" s="528" t="s">
        <v>790</v>
      </c>
      <c r="F302" s="114" t="str">
        <f t="shared" si="4"/>
        <v>532</v>
      </c>
    </row>
    <row r="303" spans="1:6" ht="15" customHeight="1">
      <c r="A303" s="124" t="s">
        <v>791</v>
      </c>
      <c r="B303" s="125" t="s">
        <v>769</v>
      </c>
      <c r="C303" s="528" t="s">
        <v>27</v>
      </c>
      <c r="D303" s="125">
        <v>533</v>
      </c>
      <c r="E303" s="528" t="s">
        <v>792</v>
      </c>
      <c r="F303" s="114" t="str">
        <f t="shared" si="4"/>
        <v>533</v>
      </c>
    </row>
    <row r="304" spans="1:6" ht="15" customHeight="1">
      <c r="A304" s="124" t="s">
        <v>793</v>
      </c>
      <c r="B304" s="125" t="s">
        <v>769</v>
      </c>
      <c r="C304" s="528" t="s">
        <v>27</v>
      </c>
      <c r="D304" s="125">
        <v>534</v>
      </c>
      <c r="E304" s="528" t="s">
        <v>794</v>
      </c>
      <c r="F304" s="114" t="str">
        <f t="shared" si="4"/>
        <v>534</v>
      </c>
    </row>
    <row r="305" spans="1:6" ht="15" customHeight="1">
      <c r="A305" s="124" t="s">
        <v>795</v>
      </c>
      <c r="B305" s="125" t="s">
        <v>769</v>
      </c>
      <c r="C305" s="528" t="s">
        <v>27</v>
      </c>
      <c r="D305" s="125">
        <v>535</v>
      </c>
      <c r="E305" s="528" t="s">
        <v>796</v>
      </c>
      <c r="F305" s="114" t="str">
        <f t="shared" si="4"/>
        <v>535</v>
      </c>
    </row>
    <row r="306" spans="1:6" ht="15" customHeight="1">
      <c r="A306" s="124" t="s">
        <v>797</v>
      </c>
      <c r="B306" s="125" t="s">
        <v>769</v>
      </c>
      <c r="C306" s="528" t="s">
        <v>27</v>
      </c>
      <c r="D306" s="125">
        <v>536</v>
      </c>
      <c r="E306" s="528" t="s">
        <v>798</v>
      </c>
      <c r="F306" s="114" t="str">
        <f t="shared" si="4"/>
        <v>536</v>
      </c>
    </row>
    <row r="307" spans="1:6" ht="15" customHeight="1">
      <c r="A307" s="124" t="s">
        <v>799</v>
      </c>
      <c r="B307" s="125" t="s">
        <v>769</v>
      </c>
      <c r="C307" s="528" t="s">
        <v>27</v>
      </c>
      <c r="D307" s="125">
        <v>540</v>
      </c>
      <c r="E307" s="528" t="s">
        <v>800</v>
      </c>
      <c r="F307" s="114" t="str">
        <f t="shared" si="4"/>
        <v>540</v>
      </c>
    </row>
    <row r="308" spans="1:6" ht="15" customHeight="1">
      <c r="A308" s="124" t="s">
        <v>801</v>
      </c>
      <c r="B308" s="125" t="s">
        <v>769</v>
      </c>
      <c r="C308" s="528" t="s">
        <v>27</v>
      </c>
      <c r="D308" s="125">
        <v>541</v>
      </c>
      <c r="E308" s="528" t="s">
        <v>802</v>
      </c>
      <c r="F308" s="114" t="str">
        <f t="shared" si="4"/>
        <v>541</v>
      </c>
    </row>
    <row r="309" spans="1:6" ht="15" customHeight="1">
      <c r="A309" s="124" t="s">
        <v>803</v>
      </c>
      <c r="B309" s="125" t="s">
        <v>769</v>
      </c>
      <c r="C309" s="528" t="s">
        <v>27</v>
      </c>
      <c r="D309" s="125">
        <v>542</v>
      </c>
      <c r="E309" s="528" t="s">
        <v>804</v>
      </c>
      <c r="F309" s="114" t="str">
        <f t="shared" si="4"/>
        <v>542</v>
      </c>
    </row>
    <row r="310" spans="1:6" ht="15" customHeight="1">
      <c r="A310" s="124" t="s">
        <v>805</v>
      </c>
      <c r="B310" s="125" t="s">
        <v>769</v>
      </c>
      <c r="C310" s="528" t="s">
        <v>27</v>
      </c>
      <c r="D310" s="125">
        <v>543</v>
      </c>
      <c r="E310" s="528" t="s">
        <v>806</v>
      </c>
      <c r="F310" s="114" t="str">
        <f t="shared" si="4"/>
        <v>543</v>
      </c>
    </row>
    <row r="311" spans="1:6" ht="15" customHeight="1">
      <c r="A311" s="124" t="s">
        <v>807</v>
      </c>
      <c r="B311" s="125" t="s">
        <v>769</v>
      </c>
      <c r="C311" s="528" t="s">
        <v>27</v>
      </c>
      <c r="D311" s="125">
        <v>549</v>
      </c>
      <c r="E311" s="528" t="s">
        <v>808</v>
      </c>
      <c r="F311" s="114" t="str">
        <f t="shared" si="4"/>
        <v>549</v>
      </c>
    </row>
    <row r="312" spans="1:6" ht="15" customHeight="1">
      <c r="A312" s="124" t="s">
        <v>809</v>
      </c>
      <c r="B312" s="125" t="s">
        <v>769</v>
      </c>
      <c r="C312" s="528" t="s">
        <v>27</v>
      </c>
      <c r="D312" s="125">
        <v>550</v>
      </c>
      <c r="E312" s="528" t="s">
        <v>810</v>
      </c>
      <c r="F312" s="114" t="str">
        <f t="shared" si="4"/>
        <v>550</v>
      </c>
    </row>
    <row r="313" spans="1:6" ht="15" customHeight="1">
      <c r="A313" s="124" t="s">
        <v>811</v>
      </c>
      <c r="B313" s="125" t="s">
        <v>769</v>
      </c>
      <c r="C313" s="528" t="s">
        <v>27</v>
      </c>
      <c r="D313" s="125">
        <v>551</v>
      </c>
      <c r="E313" s="528" t="s">
        <v>812</v>
      </c>
      <c r="F313" s="114" t="str">
        <f t="shared" si="4"/>
        <v>551</v>
      </c>
    </row>
    <row r="314" spans="1:6" ht="15" customHeight="1">
      <c r="A314" s="124" t="s">
        <v>813</v>
      </c>
      <c r="B314" s="125" t="s">
        <v>769</v>
      </c>
      <c r="C314" s="528" t="s">
        <v>27</v>
      </c>
      <c r="D314" s="125">
        <v>552</v>
      </c>
      <c r="E314" s="528" t="s">
        <v>814</v>
      </c>
      <c r="F314" s="114" t="str">
        <f t="shared" si="4"/>
        <v>552</v>
      </c>
    </row>
    <row r="315" spans="1:6" ht="15" customHeight="1">
      <c r="A315" s="124" t="s">
        <v>815</v>
      </c>
      <c r="B315" s="125" t="s">
        <v>769</v>
      </c>
      <c r="C315" s="528" t="s">
        <v>27</v>
      </c>
      <c r="D315" s="125">
        <v>553</v>
      </c>
      <c r="E315" s="528" t="s">
        <v>816</v>
      </c>
      <c r="F315" s="114" t="str">
        <f t="shared" si="4"/>
        <v>553</v>
      </c>
    </row>
    <row r="316" spans="1:6" ht="15" customHeight="1">
      <c r="A316" s="124" t="s">
        <v>817</v>
      </c>
      <c r="B316" s="125" t="s">
        <v>769</v>
      </c>
      <c r="C316" s="528" t="s">
        <v>27</v>
      </c>
      <c r="D316" s="125">
        <v>559</v>
      </c>
      <c r="E316" s="528" t="s">
        <v>818</v>
      </c>
      <c r="F316" s="114" t="str">
        <f t="shared" si="4"/>
        <v>559</v>
      </c>
    </row>
    <row r="317" spans="1:6" ht="15" customHeight="1">
      <c r="A317" s="124" t="s">
        <v>819</v>
      </c>
      <c r="B317" s="125" t="s">
        <v>769</v>
      </c>
      <c r="C317" s="528" t="s">
        <v>27</v>
      </c>
      <c r="D317" s="125">
        <v>560</v>
      </c>
      <c r="E317" s="528" t="s">
        <v>820</v>
      </c>
      <c r="F317" s="114" t="str">
        <f t="shared" si="4"/>
        <v>560</v>
      </c>
    </row>
    <row r="318" spans="1:6" ht="15" customHeight="1">
      <c r="A318" s="124" t="s">
        <v>821</v>
      </c>
      <c r="B318" s="125" t="s">
        <v>769</v>
      </c>
      <c r="C318" s="528" t="s">
        <v>27</v>
      </c>
      <c r="D318" s="125">
        <v>561</v>
      </c>
      <c r="E318" s="528" t="s">
        <v>822</v>
      </c>
      <c r="F318" s="114" t="str">
        <f t="shared" si="4"/>
        <v>561</v>
      </c>
    </row>
    <row r="319" spans="1:6" ht="15" customHeight="1">
      <c r="A319" s="124" t="s">
        <v>823</v>
      </c>
      <c r="B319" s="125" t="s">
        <v>769</v>
      </c>
      <c r="C319" s="528" t="s">
        <v>27</v>
      </c>
      <c r="D319" s="125">
        <v>569</v>
      </c>
      <c r="E319" s="528" t="s">
        <v>824</v>
      </c>
      <c r="F319" s="114" t="str">
        <f t="shared" si="4"/>
        <v>569</v>
      </c>
    </row>
    <row r="320" spans="1:6" ht="15" customHeight="1">
      <c r="A320" s="124" t="s">
        <v>825</v>
      </c>
      <c r="B320" s="125" t="s">
        <v>769</v>
      </c>
      <c r="C320" s="528" t="s">
        <v>27</v>
      </c>
      <c r="D320" s="125">
        <v>570</v>
      </c>
      <c r="E320" s="528" t="s">
        <v>826</v>
      </c>
      <c r="F320" s="114" t="str">
        <f t="shared" si="4"/>
        <v>570</v>
      </c>
    </row>
    <row r="321" spans="1:6" ht="15" customHeight="1">
      <c r="A321" s="124" t="s">
        <v>827</v>
      </c>
      <c r="B321" s="125" t="s">
        <v>769</v>
      </c>
      <c r="C321" s="528" t="s">
        <v>27</v>
      </c>
      <c r="D321" s="125">
        <v>571</v>
      </c>
      <c r="E321" s="528" t="s">
        <v>828</v>
      </c>
      <c r="F321" s="114" t="str">
        <f t="shared" si="4"/>
        <v>571</v>
      </c>
    </row>
    <row r="322" spans="1:6" ht="15" customHeight="1">
      <c r="A322" s="124" t="s">
        <v>829</v>
      </c>
      <c r="B322" s="125" t="s">
        <v>769</v>
      </c>
      <c r="C322" s="528" t="s">
        <v>27</v>
      </c>
      <c r="D322" s="125">
        <v>572</v>
      </c>
      <c r="E322" s="528" t="s">
        <v>830</v>
      </c>
      <c r="F322" s="114" t="str">
        <f t="shared" si="4"/>
        <v>572</v>
      </c>
    </row>
    <row r="323" spans="1:6" ht="15" customHeight="1">
      <c r="A323" s="124" t="s">
        <v>831</v>
      </c>
      <c r="B323" s="125" t="s">
        <v>769</v>
      </c>
      <c r="C323" s="528" t="s">
        <v>27</v>
      </c>
      <c r="D323" s="125">
        <v>573</v>
      </c>
      <c r="E323" s="528" t="s">
        <v>832</v>
      </c>
      <c r="F323" s="114" t="str">
        <f t="shared" si="4"/>
        <v>573</v>
      </c>
    </row>
    <row r="324" spans="1:6" ht="15" customHeight="1">
      <c r="A324" s="124" t="s">
        <v>833</v>
      </c>
      <c r="B324" s="125" t="s">
        <v>769</v>
      </c>
      <c r="C324" s="528" t="s">
        <v>27</v>
      </c>
      <c r="D324" s="125">
        <v>574</v>
      </c>
      <c r="E324" s="528" t="s">
        <v>834</v>
      </c>
      <c r="F324" s="114" t="str">
        <f t="shared" si="4"/>
        <v>574</v>
      </c>
    </row>
    <row r="325" spans="1:6" ht="15" customHeight="1">
      <c r="A325" s="124" t="s">
        <v>835</v>
      </c>
      <c r="B325" s="125" t="s">
        <v>769</v>
      </c>
      <c r="C325" s="528" t="s">
        <v>27</v>
      </c>
      <c r="D325" s="125">
        <v>579</v>
      </c>
      <c r="E325" s="528" t="s">
        <v>836</v>
      </c>
      <c r="F325" s="114" t="str">
        <f t="shared" ref="F325:F388" si="5">A325</f>
        <v>579</v>
      </c>
    </row>
    <row r="326" spans="1:6" ht="15" customHeight="1">
      <c r="A326" s="124" t="s">
        <v>837</v>
      </c>
      <c r="B326" s="125" t="s">
        <v>769</v>
      </c>
      <c r="C326" s="528" t="s">
        <v>27</v>
      </c>
      <c r="D326" s="125">
        <v>580</v>
      </c>
      <c r="E326" s="528" t="s">
        <v>838</v>
      </c>
      <c r="F326" s="114" t="str">
        <f t="shared" si="5"/>
        <v>580</v>
      </c>
    </row>
    <row r="327" spans="1:6" ht="15" customHeight="1">
      <c r="A327" s="124" t="s">
        <v>839</v>
      </c>
      <c r="B327" s="125" t="s">
        <v>769</v>
      </c>
      <c r="C327" s="528" t="s">
        <v>27</v>
      </c>
      <c r="D327" s="125">
        <v>581</v>
      </c>
      <c r="E327" s="528" t="s">
        <v>840</v>
      </c>
      <c r="F327" s="114" t="str">
        <f t="shared" si="5"/>
        <v>581</v>
      </c>
    </row>
    <row r="328" spans="1:6" ht="15" customHeight="1">
      <c r="A328" s="124" t="s">
        <v>841</v>
      </c>
      <c r="B328" s="125" t="s">
        <v>769</v>
      </c>
      <c r="C328" s="528" t="s">
        <v>27</v>
      </c>
      <c r="D328" s="125">
        <v>582</v>
      </c>
      <c r="E328" s="528" t="s">
        <v>842</v>
      </c>
      <c r="F328" s="114" t="str">
        <f t="shared" si="5"/>
        <v>582</v>
      </c>
    </row>
    <row r="329" spans="1:6" ht="15" customHeight="1">
      <c r="A329" s="124" t="s">
        <v>843</v>
      </c>
      <c r="B329" s="125" t="s">
        <v>769</v>
      </c>
      <c r="C329" s="528" t="s">
        <v>27</v>
      </c>
      <c r="D329" s="125">
        <v>583</v>
      </c>
      <c r="E329" s="528" t="s">
        <v>844</v>
      </c>
      <c r="F329" s="114" t="str">
        <f t="shared" si="5"/>
        <v>583</v>
      </c>
    </row>
    <row r="330" spans="1:6" ht="15" customHeight="1">
      <c r="A330" s="124" t="s">
        <v>845</v>
      </c>
      <c r="B330" s="125" t="s">
        <v>769</v>
      </c>
      <c r="C330" s="528" t="s">
        <v>27</v>
      </c>
      <c r="D330" s="125">
        <v>584</v>
      </c>
      <c r="E330" s="528" t="s">
        <v>846</v>
      </c>
      <c r="F330" s="114" t="str">
        <f t="shared" si="5"/>
        <v>584</v>
      </c>
    </row>
    <row r="331" spans="1:6" ht="15" customHeight="1">
      <c r="A331" s="124" t="s">
        <v>847</v>
      </c>
      <c r="B331" s="125" t="s">
        <v>769</v>
      </c>
      <c r="C331" s="528" t="s">
        <v>27</v>
      </c>
      <c r="D331" s="125">
        <v>585</v>
      </c>
      <c r="E331" s="528" t="s">
        <v>848</v>
      </c>
      <c r="F331" s="114" t="str">
        <f t="shared" si="5"/>
        <v>585</v>
      </c>
    </row>
    <row r="332" spans="1:6" ht="15" customHeight="1">
      <c r="A332" s="124" t="s">
        <v>849</v>
      </c>
      <c r="B332" s="125" t="s">
        <v>769</v>
      </c>
      <c r="C332" s="528" t="s">
        <v>27</v>
      </c>
      <c r="D332" s="125">
        <v>586</v>
      </c>
      <c r="E332" s="528" t="s">
        <v>850</v>
      </c>
      <c r="F332" s="114" t="str">
        <f t="shared" si="5"/>
        <v>586</v>
      </c>
    </row>
    <row r="333" spans="1:6" ht="15" customHeight="1">
      <c r="A333" s="124" t="s">
        <v>851</v>
      </c>
      <c r="B333" s="125" t="s">
        <v>769</v>
      </c>
      <c r="C333" s="528" t="s">
        <v>27</v>
      </c>
      <c r="D333" s="125">
        <v>589</v>
      </c>
      <c r="E333" s="528" t="s">
        <v>852</v>
      </c>
      <c r="F333" s="114" t="str">
        <f t="shared" si="5"/>
        <v>589</v>
      </c>
    </row>
    <row r="334" spans="1:6" ht="15" customHeight="1">
      <c r="A334" s="124" t="s">
        <v>853</v>
      </c>
      <c r="B334" s="125" t="s">
        <v>769</v>
      </c>
      <c r="C334" s="528" t="s">
        <v>27</v>
      </c>
      <c r="D334" s="125">
        <v>590</v>
      </c>
      <c r="E334" s="528" t="s">
        <v>854</v>
      </c>
      <c r="F334" s="114" t="str">
        <f t="shared" si="5"/>
        <v>590</v>
      </c>
    </row>
    <row r="335" spans="1:6" ht="15" customHeight="1">
      <c r="A335" s="124" t="s">
        <v>855</v>
      </c>
      <c r="B335" s="125" t="s">
        <v>769</v>
      </c>
      <c r="C335" s="528" t="s">
        <v>27</v>
      </c>
      <c r="D335" s="125">
        <v>591</v>
      </c>
      <c r="E335" s="528" t="s">
        <v>856</v>
      </c>
      <c r="F335" s="114" t="str">
        <f t="shared" si="5"/>
        <v>591</v>
      </c>
    </row>
    <row r="336" spans="1:6" ht="15" customHeight="1">
      <c r="A336" s="124" t="s">
        <v>857</v>
      </c>
      <c r="B336" s="125" t="s">
        <v>769</v>
      </c>
      <c r="C336" s="528" t="s">
        <v>27</v>
      </c>
      <c r="D336" s="125">
        <v>592</v>
      </c>
      <c r="E336" s="528" t="s">
        <v>858</v>
      </c>
      <c r="F336" s="114" t="str">
        <f t="shared" si="5"/>
        <v>592</v>
      </c>
    </row>
    <row r="337" spans="1:6" ht="15" customHeight="1">
      <c r="A337" s="124" t="s">
        <v>859</v>
      </c>
      <c r="B337" s="125" t="s">
        <v>769</v>
      </c>
      <c r="C337" s="528" t="s">
        <v>27</v>
      </c>
      <c r="D337" s="125">
        <v>593</v>
      </c>
      <c r="E337" s="528" t="s">
        <v>860</v>
      </c>
      <c r="F337" s="114" t="str">
        <f t="shared" si="5"/>
        <v>593</v>
      </c>
    </row>
    <row r="338" spans="1:6" ht="15" customHeight="1">
      <c r="A338" s="124" t="s">
        <v>861</v>
      </c>
      <c r="B338" s="125" t="s">
        <v>769</v>
      </c>
      <c r="C338" s="528" t="s">
        <v>27</v>
      </c>
      <c r="D338" s="125">
        <v>600</v>
      </c>
      <c r="E338" s="528" t="s">
        <v>862</v>
      </c>
      <c r="F338" s="114" t="str">
        <f t="shared" si="5"/>
        <v>600</v>
      </c>
    </row>
    <row r="339" spans="1:6" ht="15" customHeight="1">
      <c r="A339" s="124" t="s">
        <v>863</v>
      </c>
      <c r="B339" s="125" t="s">
        <v>769</v>
      </c>
      <c r="C339" s="528" t="s">
        <v>27</v>
      </c>
      <c r="D339" s="125">
        <v>601</v>
      </c>
      <c r="E339" s="528" t="s">
        <v>864</v>
      </c>
      <c r="F339" s="114" t="str">
        <f t="shared" si="5"/>
        <v>601</v>
      </c>
    </row>
    <row r="340" spans="1:6" ht="15" customHeight="1">
      <c r="A340" s="124" t="s">
        <v>865</v>
      </c>
      <c r="B340" s="125" t="s">
        <v>769</v>
      </c>
      <c r="C340" s="528" t="s">
        <v>27</v>
      </c>
      <c r="D340" s="125">
        <v>602</v>
      </c>
      <c r="E340" s="528" t="s">
        <v>866</v>
      </c>
      <c r="F340" s="114" t="str">
        <f t="shared" si="5"/>
        <v>602</v>
      </c>
    </row>
    <row r="341" spans="1:6" ht="15" customHeight="1">
      <c r="A341" s="124" t="s">
        <v>867</v>
      </c>
      <c r="B341" s="125" t="s">
        <v>769</v>
      </c>
      <c r="C341" s="528" t="s">
        <v>27</v>
      </c>
      <c r="D341" s="125">
        <v>603</v>
      </c>
      <c r="E341" s="528" t="s">
        <v>868</v>
      </c>
      <c r="F341" s="114" t="str">
        <f t="shared" si="5"/>
        <v>603</v>
      </c>
    </row>
    <row r="342" spans="1:6" ht="15" customHeight="1">
      <c r="A342" s="124" t="s">
        <v>869</v>
      </c>
      <c r="B342" s="125" t="s">
        <v>769</v>
      </c>
      <c r="C342" s="528" t="s">
        <v>27</v>
      </c>
      <c r="D342" s="125">
        <v>604</v>
      </c>
      <c r="E342" s="528" t="s">
        <v>870</v>
      </c>
      <c r="F342" s="114" t="str">
        <f t="shared" si="5"/>
        <v>604</v>
      </c>
    </row>
    <row r="343" spans="1:6" ht="15" customHeight="1">
      <c r="A343" s="124" t="s">
        <v>871</v>
      </c>
      <c r="B343" s="125" t="s">
        <v>769</v>
      </c>
      <c r="C343" s="528" t="s">
        <v>27</v>
      </c>
      <c r="D343" s="125">
        <v>605</v>
      </c>
      <c r="E343" s="528" t="s">
        <v>872</v>
      </c>
      <c r="F343" s="114" t="str">
        <f t="shared" si="5"/>
        <v>605</v>
      </c>
    </row>
    <row r="344" spans="1:6" ht="15" customHeight="1">
      <c r="A344" s="124" t="s">
        <v>873</v>
      </c>
      <c r="B344" s="125" t="s">
        <v>769</v>
      </c>
      <c r="C344" s="528" t="s">
        <v>27</v>
      </c>
      <c r="D344" s="125">
        <v>606</v>
      </c>
      <c r="E344" s="528" t="s">
        <v>874</v>
      </c>
      <c r="F344" s="114" t="str">
        <f t="shared" si="5"/>
        <v>606</v>
      </c>
    </row>
    <row r="345" spans="1:6" ht="15" customHeight="1">
      <c r="A345" s="124" t="s">
        <v>875</v>
      </c>
      <c r="B345" s="125" t="s">
        <v>769</v>
      </c>
      <c r="C345" s="528" t="s">
        <v>27</v>
      </c>
      <c r="D345" s="125">
        <v>607</v>
      </c>
      <c r="E345" s="528" t="s">
        <v>876</v>
      </c>
      <c r="F345" s="114" t="str">
        <f t="shared" si="5"/>
        <v>607</v>
      </c>
    </row>
    <row r="346" spans="1:6" ht="15" customHeight="1">
      <c r="A346" s="124" t="s">
        <v>877</v>
      </c>
      <c r="B346" s="125" t="s">
        <v>769</v>
      </c>
      <c r="C346" s="528" t="s">
        <v>27</v>
      </c>
      <c r="D346" s="125">
        <v>608</v>
      </c>
      <c r="E346" s="528" t="s">
        <v>878</v>
      </c>
      <c r="F346" s="114" t="str">
        <f t="shared" si="5"/>
        <v>608</v>
      </c>
    </row>
    <row r="347" spans="1:6" ht="15" customHeight="1">
      <c r="A347" s="124" t="s">
        <v>879</v>
      </c>
      <c r="B347" s="125" t="s">
        <v>769</v>
      </c>
      <c r="C347" s="528" t="s">
        <v>27</v>
      </c>
      <c r="D347" s="125">
        <v>609</v>
      </c>
      <c r="E347" s="528" t="s">
        <v>880</v>
      </c>
      <c r="F347" s="114" t="str">
        <f t="shared" si="5"/>
        <v>609</v>
      </c>
    </row>
    <row r="348" spans="1:6" ht="15" customHeight="1">
      <c r="A348" s="124" t="s">
        <v>881</v>
      </c>
      <c r="B348" s="125" t="s">
        <v>769</v>
      </c>
      <c r="C348" s="528" t="s">
        <v>27</v>
      </c>
      <c r="D348" s="125">
        <v>610</v>
      </c>
      <c r="E348" s="528" t="s">
        <v>882</v>
      </c>
      <c r="F348" s="114" t="str">
        <f t="shared" si="5"/>
        <v>610</v>
      </c>
    </row>
    <row r="349" spans="1:6" ht="15" customHeight="1">
      <c r="A349" s="124" t="s">
        <v>883</v>
      </c>
      <c r="B349" s="125" t="s">
        <v>769</v>
      </c>
      <c r="C349" s="528" t="s">
        <v>27</v>
      </c>
      <c r="D349" s="125">
        <v>611</v>
      </c>
      <c r="E349" s="528" t="s">
        <v>884</v>
      </c>
      <c r="F349" s="114" t="str">
        <f t="shared" si="5"/>
        <v>611</v>
      </c>
    </row>
    <row r="350" spans="1:6" ht="15" customHeight="1">
      <c r="A350" s="124" t="s">
        <v>885</v>
      </c>
      <c r="B350" s="125" t="s">
        <v>769</v>
      </c>
      <c r="C350" s="528" t="s">
        <v>27</v>
      </c>
      <c r="D350" s="125">
        <v>612</v>
      </c>
      <c r="E350" s="528" t="s">
        <v>886</v>
      </c>
      <c r="F350" s="114" t="str">
        <f t="shared" si="5"/>
        <v>612</v>
      </c>
    </row>
    <row r="351" spans="1:6" ht="15" customHeight="1">
      <c r="A351" s="128" t="s">
        <v>887</v>
      </c>
      <c r="B351" s="129" t="s">
        <v>769</v>
      </c>
      <c r="C351" s="530" t="s">
        <v>27</v>
      </c>
      <c r="D351" s="129">
        <v>619</v>
      </c>
      <c r="E351" s="530" t="s">
        <v>888</v>
      </c>
      <c r="F351" s="114" t="str">
        <f t="shared" si="5"/>
        <v>619</v>
      </c>
    </row>
    <row r="352" spans="1:6" ht="15" customHeight="1">
      <c r="A352" s="122" t="s">
        <v>889</v>
      </c>
      <c r="B352" s="123" t="s">
        <v>890</v>
      </c>
      <c r="C352" s="527" t="s">
        <v>891</v>
      </c>
      <c r="D352" s="123">
        <v>620</v>
      </c>
      <c r="E352" s="527" t="s">
        <v>892</v>
      </c>
      <c r="F352" s="114" t="str">
        <f t="shared" si="5"/>
        <v>620</v>
      </c>
    </row>
    <row r="353" spans="1:6" ht="15" customHeight="1">
      <c r="A353" s="124" t="s">
        <v>893</v>
      </c>
      <c r="B353" s="125" t="s">
        <v>28</v>
      </c>
      <c r="C353" s="528" t="s">
        <v>29</v>
      </c>
      <c r="D353" s="125">
        <v>621</v>
      </c>
      <c r="E353" s="528" t="s">
        <v>894</v>
      </c>
      <c r="F353" s="114" t="str">
        <f t="shared" si="5"/>
        <v>621</v>
      </c>
    </row>
    <row r="354" spans="1:6" ht="15" customHeight="1">
      <c r="A354" s="124" t="s">
        <v>895</v>
      </c>
      <c r="B354" s="125" t="s">
        <v>28</v>
      </c>
      <c r="C354" s="528" t="s">
        <v>29</v>
      </c>
      <c r="D354" s="125">
        <v>622</v>
      </c>
      <c r="E354" s="528" t="s">
        <v>896</v>
      </c>
      <c r="F354" s="114" t="str">
        <f t="shared" si="5"/>
        <v>622</v>
      </c>
    </row>
    <row r="355" spans="1:6" ht="15" customHeight="1">
      <c r="A355" s="124" t="s">
        <v>897</v>
      </c>
      <c r="B355" s="125" t="s">
        <v>28</v>
      </c>
      <c r="C355" s="528" t="s">
        <v>29</v>
      </c>
      <c r="D355" s="125">
        <v>630</v>
      </c>
      <c r="E355" s="528" t="s">
        <v>898</v>
      </c>
      <c r="F355" s="114" t="str">
        <f t="shared" si="5"/>
        <v>630</v>
      </c>
    </row>
    <row r="356" spans="1:6" ht="15" customHeight="1">
      <c r="A356" s="124" t="s">
        <v>899</v>
      </c>
      <c r="B356" s="125" t="s">
        <v>28</v>
      </c>
      <c r="C356" s="528" t="s">
        <v>29</v>
      </c>
      <c r="D356" s="125">
        <v>631</v>
      </c>
      <c r="E356" s="528" t="s">
        <v>900</v>
      </c>
      <c r="F356" s="114" t="str">
        <f t="shared" si="5"/>
        <v>631</v>
      </c>
    </row>
    <row r="357" spans="1:6" ht="15" customHeight="1">
      <c r="A357" s="124" t="s">
        <v>901</v>
      </c>
      <c r="B357" s="125" t="s">
        <v>28</v>
      </c>
      <c r="C357" s="528" t="s">
        <v>29</v>
      </c>
      <c r="D357" s="125">
        <v>632</v>
      </c>
      <c r="E357" s="528" t="s">
        <v>902</v>
      </c>
      <c r="F357" s="114" t="str">
        <f t="shared" si="5"/>
        <v>632</v>
      </c>
    </row>
    <row r="358" spans="1:6" ht="15" customHeight="1">
      <c r="A358" s="124" t="s">
        <v>903</v>
      </c>
      <c r="B358" s="125" t="s">
        <v>28</v>
      </c>
      <c r="C358" s="528" t="s">
        <v>29</v>
      </c>
      <c r="D358" s="125">
        <v>640</v>
      </c>
      <c r="E358" s="528" t="s">
        <v>904</v>
      </c>
      <c r="F358" s="114" t="str">
        <f t="shared" si="5"/>
        <v>640</v>
      </c>
    </row>
    <row r="359" spans="1:6" ht="15" customHeight="1">
      <c r="A359" s="124" t="s">
        <v>905</v>
      </c>
      <c r="B359" s="125" t="s">
        <v>28</v>
      </c>
      <c r="C359" s="528" t="s">
        <v>29</v>
      </c>
      <c r="D359" s="125">
        <v>641</v>
      </c>
      <c r="E359" s="528" t="s">
        <v>906</v>
      </c>
      <c r="F359" s="114" t="str">
        <f t="shared" si="5"/>
        <v>641</v>
      </c>
    </row>
    <row r="360" spans="1:6" ht="15" customHeight="1">
      <c r="A360" s="124" t="s">
        <v>907</v>
      </c>
      <c r="B360" s="125" t="s">
        <v>28</v>
      </c>
      <c r="C360" s="528" t="s">
        <v>29</v>
      </c>
      <c r="D360" s="125">
        <v>642</v>
      </c>
      <c r="E360" s="528" t="s">
        <v>908</v>
      </c>
      <c r="F360" s="114" t="str">
        <f t="shared" si="5"/>
        <v>642</v>
      </c>
    </row>
    <row r="361" spans="1:6" ht="15" customHeight="1">
      <c r="A361" s="124" t="s">
        <v>909</v>
      </c>
      <c r="B361" s="125" t="s">
        <v>28</v>
      </c>
      <c r="C361" s="528" t="s">
        <v>29</v>
      </c>
      <c r="D361" s="125">
        <v>643</v>
      </c>
      <c r="E361" s="528" t="s">
        <v>910</v>
      </c>
      <c r="F361" s="114" t="str">
        <f t="shared" si="5"/>
        <v>643</v>
      </c>
    </row>
    <row r="362" spans="1:6" ht="15" customHeight="1">
      <c r="A362" s="124" t="s">
        <v>911</v>
      </c>
      <c r="B362" s="125" t="s">
        <v>28</v>
      </c>
      <c r="C362" s="528" t="s">
        <v>29</v>
      </c>
      <c r="D362" s="125">
        <v>649</v>
      </c>
      <c r="E362" s="528" t="s">
        <v>912</v>
      </c>
      <c r="F362" s="114" t="str">
        <f t="shared" si="5"/>
        <v>649</v>
      </c>
    </row>
    <row r="363" spans="1:6" ht="15" customHeight="1">
      <c r="A363" s="124" t="s">
        <v>913</v>
      </c>
      <c r="B363" s="125" t="s">
        <v>28</v>
      </c>
      <c r="C363" s="528" t="s">
        <v>29</v>
      </c>
      <c r="D363" s="125">
        <v>650</v>
      </c>
      <c r="E363" s="528" t="s">
        <v>914</v>
      </c>
      <c r="F363" s="114" t="str">
        <f t="shared" si="5"/>
        <v>650</v>
      </c>
    </row>
    <row r="364" spans="1:6" ht="15" customHeight="1">
      <c r="A364" s="124" t="s">
        <v>915</v>
      </c>
      <c r="B364" s="125" t="s">
        <v>28</v>
      </c>
      <c r="C364" s="528" t="s">
        <v>29</v>
      </c>
      <c r="D364" s="125">
        <v>651</v>
      </c>
      <c r="E364" s="528" t="s">
        <v>916</v>
      </c>
      <c r="F364" s="114" t="str">
        <f t="shared" si="5"/>
        <v>651</v>
      </c>
    </row>
    <row r="365" spans="1:6" ht="15" customHeight="1">
      <c r="A365" s="124" t="s">
        <v>917</v>
      </c>
      <c r="B365" s="125" t="s">
        <v>28</v>
      </c>
      <c r="C365" s="528" t="s">
        <v>29</v>
      </c>
      <c r="D365" s="125">
        <v>652</v>
      </c>
      <c r="E365" s="528" t="s">
        <v>918</v>
      </c>
      <c r="F365" s="114" t="str">
        <f t="shared" si="5"/>
        <v>652</v>
      </c>
    </row>
    <row r="366" spans="1:6" ht="15" customHeight="1">
      <c r="A366" s="124" t="s">
        <v>919</v>
      </c>
      <c r="B366" s="125" t="s">
        <v>28</v>
      </c>
      <c r="C366" s="528" t="s">
        <v>29</v>
      </c>
      <c r="D366" s="125">
        <v>660</v>
      </c>
      <c r="E366" s="528" t="s">
        <v>920</v>
      </c>
      <c r="F366" s="114" t="str">
        <f t="shared" si="5"/>
        <v>660</v>
      </c>
    </row>
    <row r="367" spans="1:6" ht="15" customHeight="1">
      <c r="A367" s="124" t="s">
        <v>921</v>
      </c>
      <c r="B367" s="125" t="s">
        <v>28</v>
      </c>
      <c r="C367" s="528" t="s">
        <v>29</v>
      </c>
      <c r="D367" s="125">
        <v>661</v>
      </c>
      <c r="E367" s="528" t="s">
        <v>922</v>
      </c>
      <c r="F367" s="114" t="str">
        <f t="shared" si="5"/>
        <v>661</v>
      </c>
    </row>
    <row r="368" spans="1:6" ht="15" customHeight="1">
      <c r="A368" s="124" t="s">
        <v>923</v>
      </c>
      <c r="B368" s="125" t="s">
        <v>28</v>
      </c>
      <c r="C368" s="528" t="s">
        <v>29</v>
      </c>
      <c r="D368" s="125">
        <v>662</v>
      </c>
      <c r="E368" s="528" t="s">
        <v>924</v>
      </c>
      <c r="F368" s="114" t="str">
        <f t="shared" si="5"/>
        <v>662</v>
      </c>
    </row>
    <row r="369" spans="1:6" ht="15" customHeight="1">
      <c r="A369" s="124" t="s">
        <v>925</v>
      </c>
      <c r="B369" s="125" t="s">
        <v>28</v>
      </c>
      <c r="C369" s="528" t="s">
        <v>29</v>
      </c>
      <c r="D369" s="125">
        <v>663</v>
      </c>
      <c r="E369" s="528" t="s">
        <v>926</v>
      </c>
      <c r="F369" s="114" t="str">
        <f t="shared" si="5"/>
        <v>663</v>
      </c>
    </row>
    <row r="370" spans="1:6" ht="15" customHeight="1">
      <c r="A370" s="124" t="s">
        <v>927</v>
      </c>
      <c r="B370" s="125" t="s">
        <v>28</v>
      </c>
      <c r="C370" s="528" t="s">
        <v>29</v>
      </c>
      <c r="D370" s="125">
        <v>670</v>
      </c>
      <c r="E370" s="528" t="s">
        <v>928</v>
      </c>
      <c r="F370" s="114" t="str">
        <f t="shared" si="5"/>
        <v>670</v>
      </c>
    </row>
    <row r="371" spans="1:6" ht="15" customHeight="1">
      <c r="A371" s="124" t="s">
        <v>929</v>
      </c>
      <c r="B371" s="125" t="s">
        <v>28</v>
      </c>
      <c r="C371" s="528" t="s">
        <v>29</v>
      </c>
      <c r="D371" s="125">
        <v>671</v>
      </c>
      <c r="E371" s="528" t="s">
        <v>930</v>
      </c>
      <c r="F371" s="114" t="str">
        <f t="shared" si="5"/>
        <v>671</v>
      </c>
    </row>
    <row r="372" spans="1:6" ht="15" customHeight="1">
      <c r="A372" s="124" t="s">
        <v>931</v>
      </c>
      <c r="B372" s="125" t="s">
        <v>28</v>
      </c>
      <c r="C372" s="528" t="s">
        <v>29</v>
      </c>
      <c r="D372" s="125">
        <v>672</v>
      </c>
      <c r="E372" s="528" t="s">
        <v>932</v>
      </c>
      <c r="F372" s="114" t="str">
        <f t="shared" si="5"/>
        <v>672</v>
      </c>
    </row>
    <row r="373" spans="1:6" ht="15" customHeight="1">
      <c r="A373" s="124" t="s">
        <v>933</v>
      </c>
      <c r="B373" s="125" t="s">
        <v>28</v>
      </c>
      <c r="C373" s="528" t="s">
        <v>29</v>
      </c>
      <c r="D373" s="125">
        <v>673</v>
      </c>
      <c r="E373" s="528" t="s">
        <v>934</v>
      </c>
      <c r="F373" s="114" t="str">
        <f t="shared" si="5"/>
        <v>673</v>
      </c>
    </row>
    <row r="374" spans="1:6" ht="15" customHeight="1">
      <c r="A374" s="124" t="s">
        <v>935</v>
      </c>
      <c r="B374" s="125" t="s">
        <v>28</v>
      </c>
      <c r="C374" s="528" t="s">
        <v>29</v>
      </c>
      <c r="D374" s="125">
        <v>674</v>
      </c>
      <c r="E374" s="528" t="s">
        <v>936</v>
      </c>
      <c r="F374" s="114" t="str">
        <f t="shared" si="5"/>
        <v>674</v>
      </c>
    </row>
    <row r="375" spans="1:6" ht="15" customHeight="1">
      <c r="A375" s="128" t="s">
        <v>937</v>
      </c>
      <c r="B375" s="129" t="s">
        <v>28</v>
      </c>
      <c r="C375" s="530" t="s">
        <v>29</v>
      </c>
      <c r="D375" s="129">
        <v>675</v>
      </c>
      <c r="E375" s="530" t="s">
        <v>938</v>
      </c>
      <c r="F375" s="114" t="str">
        <f t="shared" si="5"/>
        <v>675</v>
      </c>
    </row>
    <row r="376" spans="1:6" ht="15" customHeight="1">
      <c r="A376" s="122" t="s">
        <v>939</v>
      </c>
      <c r="B376" s="123" t="s">
        <v>30</v>
      </c>
      <c r="C376" s="527" t="s">
        <v>31</v>
      </c>
      <c r="D376" s="123">
        <v>680</v>
      </c>
      <c r="E376" s="527" t="s">
        <v>940</v>
      </c>
      <c r="F376" s="114" t="str">
        <f t="shared" si="5"/>
        <v>680</v>
      </c>
    </row>
    <row r="377" spans="1:6" ht="15" customHeight="1">
      <c r="A377" s="124" t="s">
        <v>941</v>
      </c>
      <c r="B377" s="125" t="s">
        <v>942</v>
      </c>
      <c r="C377" s="528" t="s">
        <v>943</v>
      </c>
      <c r="D377" s="125">
        <v>681</v>
      </c>
      <c r="E377" s="528" t="s">
        <v>944</v>
      </c>
      <c r="F377" s="114" t="str">
        <f t="shared" si="5"/>
        <v>681</v>
      </c>
    </row>
    <row r="378" spans="1:6" ht="15" customHeight="1">
      <c r="A378" s="124" t="s">
        <v>945</v>
      </c>
      <c r="B378" s="125" t="s">
        <v>942</v>
      </c>
      <c r="C378" s="528" t="s">
        <v>943</v>
      </c>
      <c r="D378" s="125">
        <v>682</v>
      </c>
      <c r="E378" s="528" t="s">
        <v>946</v>
      </c>
      <c r="F378" s="114" t="str">
        <f t="shared" si="5"/>
        <v>682</v>
      </c>
    </row>
    <row r="379" spans="1:6" ht="15" customHeight="1">
      <c r="A379" s="124" t="s">
        <v>947</v>
      </c>
      <c r="B379" s="125" t="s">
        <v>942</v>
      </c>
      <c r="C379" s="528" t="s">
        <v>943</v>
      </c>
      <c r="D379" s="125">
        <v>690</v>
      </c>
      <c r="E379" s="528" t="s">
        <v>948</v>
      </c>
      <c r="F379" s="114" t="str">
        <f t="shared" si="5"/>
        <v>690</v>
      </c>
    </row>
    <row r="380" spans="1:6" ht="15" customHeight="1">
      <c r="A380" s="124" t="s">
        <v>949</v>
      </c>
      <c r="B380" s="125" t="s">
        <v>942</v>
      </c>
      <c r="C380" s="528" t="s">
        <v>943</v>
      </c>
      <c r="D380" s="125">
        <v>691</v>
      </c>
      <c r="E380" s="528" t="s">
        <v>950</v>
      </c>
      <c r="F380" s="114" t="str">
        <f t="shared" si="5"/>
        <v>691</v>
      </c>
    </row>
    <row r="381" spans="1:6" ht="15" customHeight="1">
      <c r="A381" s="124" t="s">
        <v>951</v>
      </c>
      <c r="B381" s="125" t="s">
        <v>942</v>
      </c>
      <c r="C381" s="528" t="s">
        <v>943</v>
      </c>
      <c r="D381" s="125">
        <v>692</v>
      </c>
      <c r="E381" s="528" t="s">
        <v>952</v>
      </c>
      <c r="F381" s="114" t="str">
        <f t="shared" si="5"/>
        <v>692</v>
      </c>
    </row>
    <row r="382" spans="1:6" ht="15" customHeight="1">
      <c r="A382" s="124" t="s">
        <v>953</v>
      </c>
      <c r="B382" s="125" t="s">
        <v>942</v>
      </c>
      <c r="C382" s="528" t="s">
        <v>943</v>
      </c>
      <c r="D382" s="125">
        <v>693</v>
      </c>
      <c r="E382" s="528" t="s">
        <v>954</v>
      </c>
      <c r="F382" s="114" t="str">
        <f t="shared" si="5"/>
        <v>693</v>
      </c>
    </row>
    <row r="383" spans="1:6" ht="15" customHeight="1">
      <c r="A383" s="124" t="s">
        <v>955</v>
      </c>
      <c r="B383" s="125" t="s">
        <v>942</v>
      </c>
      <c r="C383" s="528" t="s">
        <v>943</v>
      </c>
      <c r="D383" s="125">
        <v>694</v>
      </c>
      <c r="E383" s="528" t="s">
        <v>956</v>
      </c>
      <c r="F383" s="114" t="str">
        <f t="shared" si="5"/>
        <v>694</v>
      </c>
    </row>
    <row r="384" spans="1:6" ht="15" customHeight="1">
      <c r="A384" s="124" t="s">
        <v>957</v>
      </c>
      <c r="B384" s="125" t="s">
        <v>942</v>
      </c>
      <c r="C384" s="528" t="s">
        <v>943</v>
      </c>
      <c r="D384" s="125">
        <v>700</v>
      </c>
      <c r="E384" s="528" t="s">
        <v>958</v>
      </c>
      <c r="F384" s="114" t="str">
        <f t="shared" si="5"/>
        <v>700</v>
      </c>
    </row>
    <row r="385" spans="1:6" ht="15" customHeight="1">
      <c r="A385" s="124" t="s">
        <v>959</v>
      </c>
      <c r="B385" s="125" t="s">
        <v>942</v>
      </c>
      <c r="C385" s="528" t="s">
        <v>943</v>
      </c>
      <c r="D385" s="125">
        <v>701</v>
      </c>
      <c r="E385" s="528" t="s">
        <v>960</v>
      </c>
      <c r="F385" s="114" t="str">
        <f t="shared" si="5"/>
        <v>701</v>
      </c>
    </row>
    <row r="386" spans="1:6" ht="15" customHeight="1">
      <c r="A386" s="124" t="s">
        <v>961</v>
      </c>
      <c r="B386" s="125" t="s">
        <v>942</v>
      </c>
      <c r="C386" s="528" t="s">
        <v>943</v>
      </c>
      <c r="D386" s="125">
        <v>702</v>
      </c>
      <c r="E386" s="528" t="s">
        <v>962</v>
      </c>
      <c r="F386" s="114" t="str">
        <f t="shared" si="5"/>
        <v>702</v>
      </c>
    </row>
    <row r="387" spans="1:6" ht="15" customHeight="1">
      <c r="A387" s="124" t="s">
        <v>963</v>
      </c>
      <c r="B387" s="125" t="s">
        <v>942</v>
      </c>
      <c r="C387" s="528" t="s">
        <v>943</v>
      </c>
      <c r="D387" s="125">
        <v>703</v>
      </c>
      <c r="E387" s="528" t="s">
        <v>964</v>
      </c>
      <c r="F387" s="114" t="str">
        <f t="shared" si="5"/>
        <v>703</v>
      </c>
    </row>
    <row r="388" spans="1:6" ht="15" customHeight="1">
      <c r="A388" s="124" t="s">
        <v>965</v>
      </c>
      <c r="B388" s="125" t="s">
        <v>942</v>
      </c>
      <c r="C388" s="528" t="s">
        <v>943</v>
      </c>
      <c r="D388" s="125">
        <v>704</v>
      </c>
      <c r="E388" s="528" t="s">
        <v>966</v>
      </c>
      <c r="F388" s="114" t="str">
        <f t="shared" si="5"/>
        <v>704</v>
      </c>
    </row>
    <row r="389" spans="1:6" ht="15" customHeight="1">
      <c r="A389" s="124" t="s">
        <v>967</v>
      </c>
      <c r="B389" s="125" t="s">
        <v>942</v>
      </c>
      <c r="C389" s="528" t="s">
        <v>943</v>
      </c>
      <c r="D389" s="125">
        <v>705</v>
      </c>
      <c r="E389" s="528" t="s">
        <v>968</v>
      </c>
      <c r="F389" s="114" t="str">
        <f t="shared" ref="F389:F452" si="6">A389</f>
        <v>705</v>
      </c>
    </row>
    <row r="390" spans="1:6" ht="15" customHeight="1">
      <c r="A390" s="128" t="s">
        <v>969</v>
      </c>
      <c r="B390" s="129" t="s">
        <v>942</v>
      </c>
      <c r="C390" s="530" t="s">
        <v>943</v>
      </c>
      <c r="D390" s="129">
        <v>709</v>
      </c>
      <c r="E390" s="530" t="s">
        <v>970</v>
      </c>
      <c r="F390" s="114" t="str">
        <f t="shared" si="6"/>
        <v>709</v>
      </c>
    </row>
    <row r="391" spans="1:6" ht="15" customHeight="1">
      <c r="A391" s="122" t="s">
        <v>971</v>
      </c>
      <c r="B391" s="123" t="s">
        <v>972</v>
      </c>
      <c r="C391" s="527" t="s">
        <v>973</v>
      </c>
      <c r="D391" s="123">
        <v>710</v>
      </c>
      <c r="E391" s="527" t="s">
        <v>974</v>
      </c>
      <c r="F391" s="114" t="str">
        <f t="shared" si="6"/>
        <v>710</v>
      </c>
    </row>
    <row r="392" spans="1:6" ht="15" customHeight="1">
      <c r="A392" s="124" t="s">
        <v>975</v>
      </c>
      <c r="B392" s="125" t="s">
        <v>32</v>
      </c>
      <c r="C392" s="528" t="s">
        <v>33</v>
      </c>
      <c r="D392" s="125">
        <v>711</v>
      </c>
      <c r="E392" s="528" t="s">
        <v>976</v>
      </c>
      <c r="F392" s="114" t="str">
        <f t="shared" si="6"/>
        <v>711</v>
      </c>
    </row>
    <row r="393" spans="1:6" ht="15" customHeight="1">
      <c r="A393" s="124" t="s">
        <v>977</v>
      </c>
      <c r="B393" s="125" t="s">
        <v>32</v>
      </c>
      <c r="C393" s="528" t="s">
        <v>33</v>
      </c>
      <c r="D393" s="125">
        <v>712</v>
      </c>
      <c r="E393" s="528" t="s">
        <v>978</v>
      </c>
      <c r="F393" s="114" t="str">
        <f t="shared" si="6"/>
        <v>712</v>
      </c>
    </row>
    <row r="394" spans="1:6" ht="15" customHeight="1">
      <c r="A394" s="124" t="s">
        <v>979</v>
      </c>
      <c r="B394" s="125" t="s">
        <v>32</v>
      </c>
      <c r="C394" s="528" t="s">
        <v>33</v>
      </c>
      <c r="D394" s="125">
        <v>720</v>
      </c>
      <c r="E394" s="528" t="s">
        <v>980</v>
      </c>
      <c r="F394" s="114" t="str">
        <f t="shared" si="6"/>
        <v>720</v>
      </c>
    </row>
    <row r="395" spans="1:6" ht="15" customHeight="1">
      <c r="A395" s="124" t="s">
        <v>981</v>
      </c>
      <c r="B395" s="125" t="s">
        <v>32</v>
      </c>
      <c r="C395" s="528" t="s">
        <v>33</v>
      </c>
      <c r="D395" s="125">
        <v>721</v>
      </c>
      <c r="E395" s="528" t="s">
        <v>982</v>
      </c>
      <c r="F395" s="114" t="str">
        <f t="shared" si="6"/>
        <v>721</v>
      </c>
    </row>
    <row r="396" spans="1:6" ht="15" customHeight="1">
      <c r="A396" s="124" t="s">
        <v>983</v>
      </c>
      <c r="B396" s="125" t="s">
        <v>32</v>
      </c>
      <c r="C396" s="528" t="s">
        <v>33</v>
      </c>
      <c r="D396" s="125">
        <v>722</v>
      </c>
      <c r="E396" s="528" t="s">
        <v>984</v>
      </c>
      <c r="F396" s="114" t="str">
        <f t="shared" si="6"/>
        <v>722</v>
      </c>
    </row>
    <row r="397" spans="1:6" ht="15" customHeight="1">
      <c r="A397" s="124" t="s">
        <v>985</v>
      </c>
      <c r="B397" s="125" t="s">
        <v>32</v>
      </c>
      <c r="C397" s="528" t="s">
        <v>33</v>
      </c>
      <c r="D397" s="125">
        <v>723</v>
      </c>
      <c r="E397" s="528" t="s">
        <v>986</v>
      </c>
      <c r="F397" s="114" t="str">
        <f t="shared" si="6"/>
        <v>723</v>
      </c>
    </row>
    <row r="398" spans="1:6" ht="15" customHeight="1">
      <c r="A398" s="124" t="s">
        <v>987</v>
      </c>
      <c r="B398" s="125" t="s">
        <v>32</v>
      </c>
      <c r="C398" s="528" t="s">
        <v>33</v>
      </c>
      <c r="D398" s="125">
        <v>724</v>
      </c>
      <c r="E398" s="528" t="s">
        <v>988</v>
      </c>
      <c r="F398" s="114" t="str">
        <f t="shared" si="6"/>
        <v>724</v>
      </c>
    </row>
    <row r="399" spans="1:6" ht="15" customHeight="1">
      <c r="A399" s="124" t="s">
        <v>989</v>
      </c>
      <c r="B399" s="125" t="s">
        <v>32</v>
      </c>
      <c r="C399" s="528" t="s">
        <v>33</v>
      </c>
      <c r="D399" s="125">
        <v>725</v>
      </c>
      <c r="E399" s="528" t="s">
        <v>990</v>
      </c>
      <c r="F399" s="114" t="str">
        <f t="shared" si="6"/>
        <v>725</v>
      </c>
    </row>
    <row r="400" spans="1:6" ht="15" customHeight="1">
      <c r="A400" s="124" t="s">
        <v>991</v>
      </c>
      <c r="B400" s="125" t="s">
        <v>32</v>
      </c>
      <c r="C400" s="528" t="s">
        <v>33</v>
      </c>
      <c r="D400" s="125">
        <v>726</v>
      </c>
      <c r="E400" s="528" t="s">
        <v>992</v>
      </c>
      <c r="F400" s="114" t="str">
        <f t="shared" si="6"/>
        <v>726</v>
      </c>
    </row>
    <row r="401" spans="1:6" ht="15" customHeight="1">
      <c r="A401" s="124" t="s">
        <v>993</v>
      </c>
      <c r="B401" s="125" t="s">
        <v>32</v>
      </c>
      <c r="C401" s="528" t="s">
        <v>33</v>
      </c>
      <c r="D401" s="125">
        <v>727</v>
      </c>
      <c r="E401" s="528" t="s">
        <v>994</v>
      </c>
      <c r="F401" s="114" t="str">
        <f t="shared" si="6"/>
        <v>727</v>
      </c>
    </row>
    <row r="402" spans="1:6" ht="15" customHeight="1">
      <c r="A402" s="124" t="s">
        <v>995</v>
      </c>
      <c r="B402" s="125" t="s">
        <v>32</v>
      </c>
      <c r="C402" s="528" t="s">
        <v>33</v>
      </c>
      <c r="D402" s="125">
        <v>728</v>
      </c>
      <c r="E402" s="528" t="s">
        <v>996</v>
      </c>
      <c r="F402" s="114" t="str">
        <f t="shared" si="6"/>
        <v>728</v>
      </c>
    </row>
    <row r="403" spans="1:6" ht="15" customHeight="1">
      <c r="A403" s="124" t="s">
        <v>997</v>
      </c>
      <c r="B403" s="125" t="s">
        <v>32</v>
      </c>
      <c r="C403" s="528" t="s">
        <v>33</v>
      </c>
      <c r="D403" s="125">
        <v>729</v>
      </c>
      <c r="E403" s="528" t="s">
        <v>998</v>
      </c>
      <c r="F403" s="114" t="str">
        <f t="shared" si="6"/>
        <v>729</v>
      </c>
    </row>
    <row r="404" spans="1:6" ht="15" customHeight="1">
      <c r="A404" s="124" t="s">
        <v>999</v>
      </c>
      <c r="B404" s="125" t="s">
        <v>32</v>
      </c>
      <c r="C404" s="528" t="s">
        <v>33</v>
      </c>
      <c r="D404" s="125">
        <v>730</v>
      </c>
      <c r="E404" s="528" t="s">
        <v>1000</v>
      </c>
      <c r="F404" s="114" t="str">
        <f t="shared" si="6"/>
        <v>730</v>
      </c>
    </row>
    <row r="405" spans="1:6" ht="15" customHeight="1">
      <c r="A405" s="124" t="s">
        <v>1001</v>
      </c>
      <c r="B405" s="125" t="s">
        <v>32</v>
      </c>
      <c r="C405" s="528" t="s">
        <v>33</v>
      </c>
      <c r="D405" s="125">
        <v>731</v>
      </c>
      <c r="E405" s="528" t="s">
        <v>1002</v>
      </c>
      <c r="F405" s="114" t="str">
        <f t="shared" si="6"/>
        <v>731</v>
      </c>
    </row>
    <row r="406" spans="1:6" ht="15" customHeight="1">
      <c r="A406" s="124" t="s">
        <v>1003</v>
      </c>
      <c r="B406" s="125" t="s">
        <v>32</v>
      </c>
      <c r="C406" s="528" t="s">
        <v>33</v>
      </c>
      <c r="D406" s="125">
        <v>740</v>
      </c>
      <c r="E406" s="528" t="s">
        <v>1004</v>
      </c>
      <c r="F406" s="114" t="str">
        <f t="shared" si="6"/>
        <v>740</v>
      </c>
    </row>
    <row r="407" spans="1:6" ht="15" customHeight="1">
      <c r="A407" s="124" t="s">
        <v>1005</v>
      </c>
      <c r="B407" s="125" t="s">
        <v>32</v>
      </c>
      <c r="C407" s="528" t="s">
        <v>33</v>
      </c>
      <c r="D407" s="125">
        <v>741</v>
      </c>
      <c r="E407" s="528" t="s">
        <v>1006</v>
      </c>
      <c r="F407" s="114" t="str">
        <f t="shared" si="6"/>
        <v>741</v>
      </c>
    </row>
    <row r="408" spans="1:6" ht="15" customHeight="1">
      <c r="A408" s="124" t="s">
        <v>1007</v>
      </c>
      <c r="B408" s="125" t="s">
        <v>32</v>
      </c>
      <c r="C408" s="528" t="s">
        <v>33</v>
      </c>
      <c r="D408" s="125">
        <v>742</v>
      </c>
      <c r="E408" s="528" t="s">
        <v>1008</v>
      </c>
      <c r="F408" s="114" t="str">
        <f t="shared" si="6"/>
        <v>742</v>
      </c>
    </row>
    <row r="409" spans="1:6" ht="15" customHeight="1">
      <c r="A409" s="124" t="s">
        <v>1009</v>
      </c>
      <c r="B409" s="125" t="s">
        <v>32</v>
      </c>
      <c r="C409" s="528" t="s">
        <v>33</v>
      </c>
      <c r="D409" s="125">
        <v>743</v>
      </c>
      <c r="E409" s="528" t="s">
        <v>1010</v>
      </c>
      <c r="F409" s="114" t="str">
        <f t="shared" si="6"/>
        <v>743</v>
      </c>
    </row>
    <row r="410" spans="1:6" ht="15" customHeight="1">
      <c r="A410" s="124" t="s">
        <v>1011</v>
      </c>
      <c r="B410" s="125" t="s">
        <v>32</v>
      </c>
      <c r="C410" s="528" t="s">
        <v>33</v>
      </c>
      <c r="D410" s="125">
        <v>744</v>
      </c>
      <c r="E410" s="528" t="s">
        <v>1012</v>
      </c>
      <c r="F410" s="114" t="str">
        <f t="shared" si="6"/>
        <v>744</v>
      </c>
    </row>
    <row r="411" spans="1:6" ht="15" customHeight="1">
      <c r="A411" s="124" t="s">
        <v>1013</v>
      </c>
      <c r="B411" s="125" t="s">
        <v>32</v>
      </c>
      <c r="C411" s="528" t="s">
        <v>33</v>
      </c>
      <c r="D411" s="125">
        <v>745</v>
      </c>
      <c r="E411" s="528" t="s">
        <v>1014</v>
      </c>
      <c r="F411" s="114" t="str">
        <f t="shared" si="6"/>
        <v>745</v>
      </c>
    </row>
    <row r="412" spans="1:6" ht="15" customHeight="1">
      <c r="A412" s="124" t="s">
        <v>1015</v>
      </c>
      <c r="B412" s="125" t="s">
        <v>32</v>
      </c>
      <c r="C412" s="528" t="s">
        <v>33</v>
      </c>
      <c r="D412" s="125">
        <v>746</v>
      </c>
      <c r="E412" s="528" t="s">
        <v>1016</v>
      </c>
      <c r="F412" s="114" t="str">
        <f t="shared" si="6"/>
        <v>746</v>
      </c>
    </row>
    <row r="413" spans="1:6" ht="15" customHeight="1">
      <c r="A413" s="128" t="s">
        <v>1017</v>
      </c>
      <c r="B413" s="129" t="s">
        <v>32</v>
      </c>
      <c r="C413" s="530" t="s">
        <v>33</v>
      </c>
      <c r="D413" s="129">
        <v>749</v>
      </c>
      <c r="E413" s="530" t="s">
        <v>1018</v>
      </c>
      <c r="F413" s="114" t="str">
        <f t="shared" si="6"/>
        <v>749</v>
      </c>
    </row>
    <row r="414" spans="1:6" ht="15" customHeight="1">
      <c r="A414" s="122" t="s">
        <v>1019</v>
      </c>
      <c r="B414" s="123" t="s">
        <v>34</v>
      </c>
      <c r="C414" s="527" t="s">
        <v>35</v>
      </c>
      <c r="D414" s="123">
        <v>750</v>
      </c>
      <c r="E414" s="527" t="s">
        <v>1020</v>
      </c>
      <c r="F414" s="114" t="str">
        <f t="shared" si="6"/>
        <v>750</v>
      </c>
    </row>
    <row r="415" spans="1:6" ht="15" customHeight="1">
      <c r="A415" s="124" t="s">
        <v>1021</v>
      </c>
      <c r="B415" s="125" t="s">
        <v>1022</v>
      </c>
      <c r="C415" s="528" t="s">
        <v>1023</v>
      </c>
      <c r="D415" s="125">
        <v>751</v>
      </c>
      <c r="E415" s="528" t="s">
        <v>1024</v>
      </c>
      <c r="F415" s="114" t="str">
        <f t="shared" si="6"/>
        <v>751</v>
      </c>
    </row>
    <row r="416" spans="1:6" ht="15" customHeight="1">
      <c r="A416" s="124" t="s">
        <v>1025</v>
      </c>
      <c r="B416" s="125" t="s">
        <v>1022</v>
      </c>
      <c r="C416" s="528" t="s">
        <v>1023</v>
      </c>
      <c r="D416" s="125">
        <v>752</v>
      </c>
      <c r="E416" s="528" t="s">
        <v>1026</v>
      </c>
      <c r="F416" s="114" t="str">
        <f t="shared" si="6"/>
        <v>752</v>
      </c>
    </row>
    <row r="417" spans="1:6" ht="15" customHeight="1">
      <c r="A417" s="124" t="s">
        <v>1027</v>
      </c>
      <c r="B417" s="125" t="s">
        <v>1022</v>
      </c>
      <c r="C417" s="528" t="s">
        <v>1023</v>
      </c>
      <c r="D417" s="125">
        <v>753</v>
      </c>
      <c r="E417" s="528" t="s">
        <v>1028</v>
      </c>
      <c r="F417" s="114" t="str">
        <f t="shared" si="6"/>
        <v>753</v>
      </c>
    </row>
    <row r="418" spans="1:6" ht="15" customHeight="1">
      <c r="A418" s="124" t="s">
        <v>1029</v>
      </c>
      <c r="B418" s="125" t="s">
        <v>1022</v>
      </c>
      <c r="C418" s="528" t="s">
        <v>1023</v>
      </c>
      <c r="D418" s="125">
        <v>759</v>
      </c>
      <c r="E418" s="528" t="s">
        <v>1030</v>
      </c>
      <c r="F418" s="114" t="str">
        <f t="shared" si="6"/>
        <v>759</v>
      </c>
    </row>
    <row r="419" spans="1:6" ht="15" customHeight="1">
      <c r="A419" s="124" t="s">
        <v>1031</v>
      </c>
      <c r="B419" s="125" t="s">
        <v>1022</v>
      </c>
      <c r="C419" s="528" t="s">
        <v>1023</v>
      </c>
      <c r="D419" s="125">
        <v>760</v>
      </c>
      <c r="E419" s="528" t="s">
        <v>1032</v>
      </c>
      <c r="F419" s="114" t="str">
        <f t="shared" si="6"/>
        <v>760</v>
      </c>
    </row>
    <row r="420" spans="1:6" ht="15" customHeight="1">
      <c r="A420" s="124" t="s">
        <v>1033</v>
      </c>
      <c r="B420" s="125" t="s">
        <v>1022</v>
      </c>
      <c r="C420" s="528" t="s">
        <v>1023</v>
      </c>
      <c r="D420" s="125">
        <v>761</v>
      </c>
      <c r="E420" s="528" t="s">
        <v>1034</v>
      </c>
      <c r="F420" s="114" t="str">
        <f t="shared" si="6"/>
        <v>761</v>
      </c>
    </row>
    <row r="421" spans="1:6" ht="15" customHeight="1">
      <c r="A421" s="124" t="s">
        <v>1035</v>
      </c>
      <c r="B421" s="125" t="s">
        <v>1022</v>
      </c>
      <c r="C421" s="528" t="s">
        <v>1023</v>
      </c>
      <c r="D421" s="125">
        <v>762</v>
      </c>
      <c r="E421" s="528" t="s">
        <v>1036</v>
      </c>
      <c r="F421" s="114" t="str">
        <f t="shared" si="6"/>
        <v>762</v>
      </c>
    </row>
    <row r="422" spans="1:6" ht="15" customHeight="1">
      <c r="A422" s="124" t="s">
        <v>1037</v>
      </c>
      <c r="B422" s="125" t="s">
        <v>1022</v>
      </c>
      <c r="C422" s="528" t="s">
        <v>1023</v>
      </c>
      <c r="D422" s="125">
        <v>763</v>
      </c>
      <c r="E422" s="528" t="s">
        <v>1038</v>
      </c>
      <c r="F422" s="114" t="str">
        <f t="shared" si="6"/>
        <v>763</v>
      </c>
    </row>
    <row r="423" spans="1:6" ht="15" customHeight="1">
      <c r="A423" s="124" t="s">
        <v>1039</v>
      </c>
      <c r="B423" s="125" t="s">
        <v>1022</v>
      </c>
      <c r="C423" s="528" t="s">
        <v>1023</v>
      </c>
      <c r="D423" s="125">
        <v>764</v>
      </c>
      <c r="E423" s="528" t="s">
        <v>1040</v>
      </c>
      <c r="F423" s="114" t="str">
        <f t="shared" si="6"/>
        <v>764</v>
      </c>
    </row>
    <row r="424" spans="1:6" ht="15" customHeight="1">
      <c r="A424" s="124" t="s">
        <v>1041</v>
      </c>
      <c r="B424" s="125" t="s">
        <v>1022</v>
      </c>
      <c r="C424" s="528" t="s">
        <v>1023</v>
      </c>
      <c r="D424" s="125">
        <v>765</v>
      </c>
      <c r="E424" s="528" t="s">
        <v>1042</v>
      </c>
      <c r="F424" s="114" t="str">
        <f t="shared" si="6"/>
        <v>765</v>
      </c>
    </row>
    <row r="425" spans="1:6" ht="15" customHeight="1">
      <c r="A425" s="124" t="s">
        <v>1043</v>
      </c>
      <c r="B425" s="125" t="s">
        <v>1022</v>
      </c>
      <c r="C425" s="528" t="s">
        <v>1023</v>
      </c>
      <c r="D425" s="125">
        <v>766</v>
      </c>
      <c r="E425" s="528" t="s">
        <v>1044</v>
      </c>
      <c r="F425" s="114" t="str">
        <f t="shared" si="6"/>
        <v>766</v>
      </c>
    </row>
    <row r="426" spans="1:6" ht="15" customHeight="1">
      <c r="A426" s="124" t="s">
        <v>1045</v>
      </c>
      <c r="B426" s="125" t="s">
        <v>1022</v>
      </c>
      <c r="C426" s="528" t="s">
        <v>1023</v>
      </c>
      <c r="D426" s="125">
        <v>767</v>
      </c>
      <c r="E426" s="528" t="s">
        <v>1046</v>
      </c>
      <c r="F426" s="114" t="str">
        <f t="shared" si="6"/>
        <v>767</v>
      </c>
    </row>
    <row r="427" spans="1:6" ht="15" customHeight="1">
      <c r="A427" s="124" t="s">
        <v>1047</v>
      </c>
      <c r="B427" s="125" t="s">
        <v>1022</v>
      </c>
      <c r="C427" s="528" t="s">
        <v>1023</v>
      </c>
      <c r="D427" s="125">
        <v>769</v>
      </c>
      <c r="E427" s="528" t="s">
        <v>1048</v>
      </c>
      <c r="F427" s="114" t="str">
        <f t="shared" si="6"/>
        <v>769</v>
      </c>
    </row>
    <row r="428" spans="1:6" ht="15" customHeight="1">
      <c r="A428" s="124" t="s">
        <v>1049</v>
      </c>
      <c r="B428" s="125" t="s">
        <v>1022</v>
      </c>
      <c r="C428" s="528" t="s">
        <v>1023</v>
      </c>
      <c r="D428" s="125">
        <v>770</v>
      </c>
      <c r="E428" s="528" t="s">
        <v>1050</v>
      </c>
      <c r="F428" s="114" t="str">
        <f t="shared" si="6"/>
        <v>770</v>
      </c>
    </row>
    <row r="429" spans="1:6" ht="15" customHeight="1">
      <c r="A429" s="124" t="s">
        <v>1051</v>
      </c>
      <c r="B429" s="125" t="s">
        <v>1022</v>
      </c>
      <c r="C429" s="528" t="s">
        <v>1023</v>
      </c>
      <c r="D429" s="125">
        <v>771</v>
      </c>
      <c r="E429" s="528" t="s">
        <v>1052</v>
      </c>
      <c r="F429" s="114" t="str">
        <f t="shared" si="6"/>
        <v>771</v>
      </c>
    </row>
    <row r="430" spans="1:6" ht="15" customHeight="1">
      <c r="A430" s="128" t="s">
        <v>1053</v>
      </c>
      <c r="B430" s="129" t="s">
        <v>1022</v>
      </c>
      <c r="C430" s="530" t="s">
        <v>1023</v>
      </c>
      <c r="D430" s="129">
        <v>772</v>
      </c>
      <c r="E430" s="530" t="s">
        <v>1054</v>
      </c>
      <c r="F430" s="114" t="str">
        <f t="shared" si="6"/>
        <v>772</v>
      </c>
    </row>
    <row r="431" spans="1:6" ht="15" customHeight="1">
      <c r="A431" s="130" t="s">
        <v>1055</v>
      </c>
      <c r="B431" s="123" t="s">
        <v>1056</v>
      </c>
      <c r="C431" s="527" t="s">
        <v>1057</v>
      </c>
      <c r="D431" s="123">
        <v>780</v>
      </c>
      <c r="E431" s="527" t="s">
        <v>1058</v>
      </c>
      <c r="F431" s="114" t="str">
        <f t="shared" si="6"/>
        <v>780</v>
      </c>
    </row>
    <row r="432" spans="1:6" ht="15" customHeight="1">
      <c r="A432" s="124" t="s">
        <v>1059</v>
      </c>
      <c r="B432" s="125" t="s">
        <v>36</v>
      </c>
      <c r="C432" s="528" t="s">
        <v>37</v>
      </c>
      <c r="D432" s="125">
        <v>781</v>
      </c>
      <c r="E432" s="528" t="s">
        <v>1060</v>
      </c>
      <c r="F432" s="114" t="str">
        <f t="shared" si="6"/>
        <v>781</v>
      </c>
    </row>
    <row r="433" spans="1:6" ht="15" customHeight="1">
      <c r="A433" s="124" t="s">
        <v>1061</v>
      </c>
      <c r="B433" s="125" t="s">
        <v>36</v>
      </c>
      <c r="C433" s="528" t="s">
        <v>37</v>
      </c>
      <c r="D433" s="125">
        <v>782</v>
      </c>
      <c r="E433" s="528" t="s">
        <v>1062</v>
      </c>
      <c r="F433" s="114" t="str">
        <f t="shared" si="6"/>
        <v>782</v>
      </c>
    </row>
    <row r="434" spans="1:6" ht="15" customHeight="1">
      <c r="A434" s="124" t="s">
        <v>1063</v>
      </c>
      <c r="B434" s="125" t="s">
        <v>36</v>
      </c>
      <c r="C434" s="528" t="s">
        <v>37</v>
      </c>
      <c r="D434" s="125">
        <v>783</v>
      </c>
      <c r="E434" s="528" t="s">
        <v>1064</v>
      </c>
      <c r="F434" s="114" t="str">
        <f t="shared" si="6"/>
        <v>783</v>
      </c>
    </row>
    <row r="435" spans="1:6" ht="15" customHeight="1">
      <c r="A435" s="124" t="s">
        <v>1065</v>
      </c>
      <c r="B435" s="125" t="s">
        <v>36</v>
      </c>
      <c r="C435" s="528" t="s">
        <v>37</v>
      </c>
      <c r="D435" s="125">
        <v>784</v>
      </c>
      <c r="E435" s="528" t="s">
        <v>1066</v>
      </c>
      <c r="F435" s="114" t="str">
        <f t="shared" si="6"/>
        <v>784</v>
      </c>
    </row>
    <row r="436" spans="1:6" ht="15" customHeight="1">
      <c r="A436" s="124" t="s">
        <v>1067</v>
      </c>
      <c r="B436" s="125" t="s">
        <v>36</v>
      </c>
      <c r="C436" s="528" t="s">
        <v>37</v>
      </c>
      <c r="D436" s="125">
        <v>785</v>
      </c>
      <c r="E436" s="528" t="s">
        <v>1068</v>
      </c>
      <c r="F436" s="114" t="str">
        <f t="shared" si="6"/>
        <v>785</v>
      </c>
    </row>
    <row r="437" spans="1:6" ht="15" customHeight="1">
      <c r="A437" s="124" t="s">
        <v>1069</v>
      </c>
      <c r="B437" s="125" t="s">
        <v>36</v>
      </c>
      <c r="C437" s="528" t="s">
        <v>37</v>
      </c>
      <c r="D437" s="125">
        <v>789</v>
      </c>
      <c r="E437" s="528" t="s">
        <v>1070</v>
      </c>
      <c r="F437" s="114" t="str">
        <f t="shared" si="6"/>
        <v>789</v>
      </c>
    </row>
    <row r="438" spans="1:6" ht="15" customHeight="1">
      <c r="A438" s="124" t="s">
        <v>1071</v>
      </c>
      <c r="B438" s="125" t="s">
        <v>36</v>
      </c>
      <c r="C438" s="528" t="s">
        <v>37</v>
      </c>
      <c r="D438" s="125">
        <v>790</v>
      </c>
      <c r="E438" s="528" t="s">
        <v>1072</v>
      </c>
      <c r="F438" s="114" t="str">
        <f t="shared" si="6"/>
        <v>790</v>
      </c>
    </row>
    <row r="439" spans="1:6" ht="15" customHeight="1">
      <c r="A439" s="124" t="s">
        <v>1073</v>
      </c>
      <c r="B439" s="125" t="s">
        <v>36</v>
      </c>
      <c r="C439" s="528" t="s">
        <v>37</v>
      </c>
      <c r="D439" s="125">
        <v>791</v>
      </c>
      <c r="E439" s="528" t="s">
        <v>1074</v>
      </c>
      <c r="F439" s="114" t="str">
        <f t="shared" si="6"/>
        <v>791</v>
      </c>
    </row>
    <row r="440" spans="1:6" ht="15" customHeight="1">
      <c r="A440" s="124" t="s">
        <v>1075</v>
      </c>
      <c r="B440" s="125" t="s">
        <v>36</v>
      </c>
      <c r="C440" s="528" t="s">
        <v>37</v>
      </c>
      <c r="D440" s="125">
        <v>792</v>
      </c>
      <c r="E440" s="528" t="s">
        <v>1076</v>
      </c>
      <c r="F440" s="114" t="str">
        <f t="shared" si="6"/>
        <v>792</v>
      </c>
    </row>
    <row r="441" spans="1:6" ht="15" customHeight="1">
      <c r="A441" s="124" t="s">
        <v>1077</v>
      </c>
      <c r="B441" s="125" t="s">
        <v>36</v>
      </c>
      <c r="C441" s="528" t="s">
        <v>37</v>
      </c>
      <c r="D441" s="125">
        <v>793</v>
      </c>
      <c r="E441" s="528" t="s">
        <v>1078</v>
      </c>
      <c r="F441" s="114" t="str">
        <f t="shared" si="6"/>
        <v>793</v>
      </c>
    </row>
    <row r="442" spans="1:6" ht="15" customHeight="1">
      <c r="A442" s="124" t="s">
        <v>1079</v>
      </c>
      <c r="B442" s="125" t="s">
        <v>36</v>
      </c>
      <c r="C442" s="528" t="s">
        <v>37</v>
      </c>
      <c r="D442" s="125">
        <v>794</v>
      </c>
      <c r="E442" s="528" t="s">
        <v>1080</v>
      </c>
      <c r="F442" s="114" t="str">
        <f t="shared" si="6"/>
        <v>794</v>
      </c>
    </row>
    <row r="443" spans="1:6" ht="15" customHeight="1">
      <c r="A443" s="124" t="s">
        <v>1081</v>
      </c>
      <c r="B443" s="125" t="s">
        <v>36</v>
      </c>
      <c r="C443" s="528" t="s">
        <v>37</v>
      </c>
      <c r="D443" s="125">
        <v>795</v>
      </c>
      <c r="E443" s="528" t="s">
        <v>1082</v>
      </c>
      <c r="F443" s="114" t="str">
        <f t="shared" si="6"/>
        <v>795</v>
      </c>
    </row>
    <row r="444" spans="1:6" ht="15" customHeight="1">
      <c r="A444" s="124" t="s">
        <v>1083</v>
      </c>
      <c r="B444" s="125" t="s">
        <v>36</v>
      </c>
      <c r="C444" s="528" t="s">
        <v>37</v>
      </c>
      <c r="D444" s="125">
        <v>796</v>
      </c>
      <c r="E444" s="528" t="s">
        <v>1084</v>
      </c>
      <c r="F444" s="114" t="str">
        <f t="shared" si="6"/>
        <v>796</v>
      </c>
    </row>
    <row r="445" spans="1:6" ht="15" customHeight="1">
      <c r="A445" s="124" t="s">
        <v>1085</v>
      </c>
      <c r="B445" s="125" t="s">
        <v>36</v>
      </c>
      <c r="C445" s="528" t="s">
        <v>37</v>
      </c>
      <c r="D445" s="125">
        <v>799</v>
      </c>
      <c r="E445" s="528" t="s">
        <v>1086</v>
      </c>
      <c r="F445" s="114" t="str">
        <f t="shared" si="6"/>
        <v>799</v>
      </c>
    </row>
    <row r="446" spans="1:6" ht="15" customHeight="1">
      <c r="A446" s="124" t="s">
        <v>1087</v>
      </c>
      <c r="B446" s="125" t="s">
        <v>36</v>
      </c>
      <c r="C446" s="528" t="s">
        <v>37</v>
      </c>
      <c r="D446" s="125">
        <v>800</v>
      </c>
      <c r="E446" s="528" t="s">
        <v>1088</v>
      </c>
      <c r="F446" s="114" t="str">
        <f t="shared" si="6"/>
        <v>800</v>
      </c>
    </row>
    <row r="447" spans="1:6" ht="15" customHeight="1">
      <c r="A447" s="124" t="s">
        <v>1089</v>
      </c>
      <c r="B447" s="125" t="s">
        <v>36</v>
      </c>
      <c r="C447" s="528" t="s">
        <v>37</v>
      </c>
      <c r="D447" s="125">
        <v>801</v>
      </c>
      <c r="E447" s="528" t="s">
        <v>1090</v>
      </c>
      <c r="F447" s="114" t="str">
        <f t="shared" si="6"/>
        <v>801</v>
      </c>
    </row>
    <row r="448" spans="1:6" ht="15" customHeight="1">
      <c r="A448" s="124" t="s">
        <v>1091</v>
      </c>
      <c r="B448" s="125" t="s">
        <v>36</v>
      </c>
      <c r="C448" s="528" t="s">
        <v>37</v>
      </c>
      <c r="D448" s="125">
        <v>802</v>
      </c>
      <c r="E448" s="528" t="s">
        <v>1092</v>
      </c>
      <c r="F448" s="114" t="str">
        <f t="shared" si="6"/>
        <v>802</v>
      </c>
    </row>
    <row r="449" spans="1:6" ht="15" customHeight="1">
      <c r="A449" s="124" t="s">
        <v>1093</v>
      </c>
      <c r="B449" s="125" t="s">
        <v>36</v>
      </c>
      <c r="C449" s="528" t="s">
        <v>37</v>
      </c>
      <c r="D449" s="125">
        <v>803</v>
      </c>
      <c r="E449" s="528" t="s">
        <v>1094</v>
      </c>
      <c r="F449" s="114" t="str">
        <f t="shared" si="6"/>
        <v>803</v>
      </c>
    </row>
    <row r="450" spans="1:6" ht="15" customHeight="1">
      <c r="A450" s="124" t="s">
        <v>1095</v>
      </c>
      <c r="B450" s="125" t="s">
        <v>36</v>
      </c>
      <c r="C450" s="528" t="s">
        <v>37</v>
      </c>
      <c r="D450" s="125">
        <v>804</v>
      </c>
      <c r="E450" s="528" t="s">
        <v>1096</v>
      </c>
      <c r="F450" s="114" t="str">
        <f t="shared" si="6"/>
        <v>804</v>
      </c>
    </row>
    <row r="451" spans="1:6" ht="15" customHeight="1">
      <c r="A451" s="124" t="s">
        <v>1097</v>
      </c>
      <c r="B451" s="125" t="s">
        <v>36</v>
      </c>
      <c r="C451" s="528" t="s">
        <v>37</v>
      </c>
      <c r="D451" s="125">
        <v>805</v>
      </c>
      <c r="E451" s="528" t="s">
        <v>1098</v>
      </c>
      <c r="F451" s="114" t="str">
        <f t="shared" si="6"/>
        <v>805</v>
      </c>
    </row>
    <row r="452" spans="1:6" ht="15" customHeight="1">
      <c r="A452" s="124" t="s">
        <v>1099</v>
      </c>
      <c r="B452" s="125" t="s">
        <v>36</v>
      </c>
      <c r="C452" s="528" t="s">
        <v>37</v>
      </c>
      <c r="D452" s="125">
        <v>806</v>
      </c>
      <c r="E452" s="528" t="s">
        <v>1100</v>
      </c>
      <c r="F452" s="114" t="str">
        <f t="shared" si="6"/>
        <v>806</v>
      </c>
    </row>
    <row r="453" spans="1:6" ht="15" customHeight="1">
      <c r="A453" s="126" t="s">
        <v>1101</v>
      </c>
      <c r="B453" s="129" t="s">
        <v>36</v>
      </c>
      <c r="C453" s="530" t="s">
        <v>37</v>
      </c>
      <c r="D453" s="129">
        <v>809</v>
      </c>
      <c r="E453" s="530" t="s">
        <v>1102</v>
      </c>
      <c r="F453" s="114" t="str">
        <f t="shared" ref="F453:F516" si="7">A453</f>
        <v>809</v>
      </c>
    </row>
    <row r="454" spans="1:6" ht="15" customHeight="1">
      <c r="A454" s="122" t="s">
        <v>1103</v>
      </c>
      <c r="B454" s="123" t="s">
        <v>38</v>
      </c>
      <c r="C454" s="527" t="s">
        <v>39</v>
      </c>
      <c r="D454" s="123">
        <v>810</v>
      </c>
      <c r="E454" s="527" t="s">
        <v>1104</v>
      </c>
      <c r="F454" s="114" t="str">
        <f t="shared" si="7"/>
        <v>810</v>
      </c>
    </row>
    <row r="455" spans="1:6" ht="15" customHeight="1">
      <c r="A455" s="124" t="s">
        <v>1105</v>
      </c>
      <c r="B455" s="125" t="s">
        <v>1106</v>
      </c>
      <c r="C455" s="528" t="s">
        <v>1107</v>
      </c>
      <c r="D455" s="125">
        <v>811</v>
      </c>
      <c r="E455" s="528" t="s">
        <v>1108</v>
      </c>
      <c r="F455" s="114" t="str">
        <f t="shared" si="7"/>
        <v>811</v>
      </c>
    </row>
    <row r="456" spans="1:6" ht="15" customHeight="1">
      <c r="A456" s="124" t="s">
        <v>1109</v>
      </c>
      <c r="B456" s="125" t="s">
        <v>1106</v>
      </c>
      <c r="C456" s="528" t="s">
        <v>1107</v>
      </c>
      <c r="D456" s="125">
        <v>812</v>
      </c>
      <c r="E456" s="528" t="s">
        <v>1110</v>
      </c>
      <c r="F456" s="114" t="str">
        <f t="shared" si="7"/>
        <v>812</v>
      </c>
    </row>
    <row r="457" spans="1:6" ht="15" customHeight="1">
      <c r="A457" s="124" t="s">
        <v>1111</v>
      </c>
      <c r="B457" s="125" t="s">
        <v>1106</v>
      </c>
      <c r="C457" s="528" t="s">
        <v>1107</v>
      </c>
      <c r="D457" s="125">
        <v>813</v>
      </c>
      <c r="E457" s="528" t="s">
        <v>1112</v>
      </c>
      <c r="F457" s="114" t="str">
        <f t="shared" si="7"/>
        <v>813</v>
      </c>
    </row>
    <row r="458" spans="1:6" ht="15" customHeight="1">
      <c r="A458" s="124" t="s">
        <v>1113</v>
      </c>
      <c r="B458" s="125" t="s">
        <v>1106</v>
      </c>
      <c r="C458" s="528" t="s">
        <v>1107</v>
      </c>
      <c r="D458" s="125">
        <v>814</v>
      </c>
      <c r="E458" s="528" t="s">
        <v>1114</v>
      </c>
      <c r="F458" s="114" t="str">
        <f t="shared" si="7"/>
        <v>814</v>
      </c>
    </row>
    <row r="459" spans="1:6" ht="15" customHeight="1">
      <c r="A459" s="124" t="s">
        <v>1115</v>
      </c>
      <c r="B459" s="125" t="s">
        <v>1106</v>
      </c>
      <c r="C459" s="528" t="s">
        <v>1107</v>
      </c>
      <c r="D459" s="125">
        <v>815</v>
      </c>
      <c r="E459" s="528" t="s">
        <v>1116</v>
      </c>
      <c r="F459" s="114" t="str">
        <f t="shared" si="7"/>
        <v>815</v>
      </c>
    </row>
    <row r="460" spans="1:6" ht="15" customHeight="1">
      <c r="A460" s="124" t="s">
        <v>1117</v>
      </c>
      <c r="B460" s="125" t="s">
        <v>1106</v>
      </c>
      <c r="C460" s="528" t="s">
        <v>1107</v>
      </c>
      <c r="D460" s="125">
        <v>816</v>
      </c>
      <c r="E460" s="528" t="s">
        <v>1118</v>
      </c>
      <c r="F460" s="114" t="str">
        <f t="shared" si="7"/>
        <v>816</v>
      </c>
    </row>
    <row r="461" spans="1:6" ht="15" customHeight="1">
      <c r="A461" s="124" t="s">
        <v>1119</v>
      </c>
      <c r="B461" s="125" t="s">
        <v>1106</v>
      </c>
      <c r="C461" s="528" t="s">
        <v>1107</v>
      </c>
      <c r="D461" s="125">
        <v>817</v>
      </c>
      <c r="E461" s="528" t="s">
        <v>1120</v>
      </c>
      <c r="F461" s="114" t="str">
        <f t="shared" si="7"/>
        <v>817</v>
      </c>
    </row>
    <row r="462" spans="1:6" ht="15" customHeight="1">
      <c r="A462" s="124" t="s">
        <v>1121</v>
      </c>
      <c r="B462" s="125" t="s">
        <v>1106</v>
      </c>
      <c r="C462" s="528" t="s">
        <v>1107</v>
      </c>
      <c r="D462" s="125">
        <v>818</v>
      </c>
      <c r="E462" s="528" t="s">
        <v>1122</v>
      </c>
      <c r="F462" s="114" t="str">
        <f t="shared" si="7"/>
        <v>818</v>
      </c>
    </row>
    <row r="463" spans="1:6" ht="15" customHeight="1">
      <c r="A463" s="124" t="s">
        <v>1123</v>
      </c>
      <c r="B463" s="125" t="s">
        <v>1106</v>
      </c>
      <c r="C463" s="528" t="s">
        <v>1107</v>
      </c>
      <c r="D463" s="125">
        <v>819</v>
      </c>
      <c r="E463" s="528" t="s">
        <v>1124</v>
      </c>
      <c r="F463" s="114" t="str">
        <f t="shared" si="7"/>
        <v>819</v>
      </c>
    </row>
    <row r="464" spans="1:6" ht="15" customHeight="1">
      <c r="A464" s="124" t="s">
        <v>1125</v>
      </c>
      <c r="B464" s="125" t="s">
        <v>1106</v>
      </c>
      <c r="C464" s="528" t="s">
        <v>1107</v>
      </c>
      <c r="D464" s="125">
        <v>820</v>
      </c>
      <c r="E464" s="528" t="s">
        <v>1126</v>
      </c>
      <c r="F464" s="114" t="str">
        <f t="shared" si="7"/>
        <v>820</v>
      </c>
    </row>
    <row r="465" spans="1:6" ht="15" customHeight="1">
      <c r="A465" s="124" t="s">
        <v>1127</v>
      </c>
      <c r="B465" s="125" t="s">
        <v>1106</v>
      </c>
      <c r="C465" s="528" t="s">
        <v>1107</v>
      </c>
      <c r="D465" s="125">
        <v>821</v>
      </c>
      <c r="E465" s="528" t="s">
        <v>1128</v>
      </c>
      <c r="F465" s="114" t="str">
        <f t="shared" si="7"/>
        <v>821</v>
      </c>
    </row>
    <row r="466" spans="1:6" ht="15" customHeight="1">
      <c r="A466" s="124" t="s">
        <v>1129</v>
      </c>
      <c r="B466" s="125" t="s">
        <v>1106</v>
      </c>
      <c r="C466" s="528" t="s">
        <v>1107</v>
      </c>
      <c r="D466" s="125">
        <v>822</v>
      </c>
      <c r="E466" s="528" t="s">
        <v>1130</v>
      </c>
      <c r="F466" s="114" t="str">
        <f t="shared" si="7"/>
        <v>822</v>
      </c>
    </row>
    <row r="467" spans="1:6" ht="15" customHeight="1">
      <c r="A467" s="124" t="s">
        <v>1131</v>
      </c>
      <c r="B467" s="125" t="s">
        <v>1106</v>
      </c>
      <c r="C467" s="528" t="s">
        <v>1107</v>
      </c>
      <c r="D467" s="125">
        <v>823</v>
      </c>
      <c r="E467" s="528" t="s">
        <v>1132</v>
      </c>
      <c r="F467" s="114" t="str">
        <f t="shared" si="7"/>
        <v>823</v>
      </c>
    </row>
    <row r="468" spans="1:6" ht="15" customHeight="1">
      <c r="A468" s="124" t="s">
        <v>1133</v>
      </c>
      <c r="B468" s="125" t="s">
        <v>1106</v>
      </c>
      <c r="C468" s="528" t="s">
        <v>1107</v>
      </c>
      <c r="D468" s="125">
        <v>824</v>
      </c>
      <c r="E468" s="528" t="s">
        <v>1134</v>
      </c>
      <c r="F468" s="114" t="str">
        <f t="shared" si="7"/>
        <v>824</v>
      </c>
    </row>
    <row r="469" spans="1:6" ht="15" customHeight="1">
      <c r="A469" s="128" t="s">
        <v>1135</v>
      </c>
      <c r="B469" s="129" t="s">
        <v>1106</v>
      </c>
      <c r="C469" s="530" t="s">
        <v>1107</v>
      </c>
      <c r="D469" s="129">
        <v>829</v>
      </c>
      <c r="E469" s="530" t="s">
        <v>1136</v>
      </c>
      <c r="F469" s="114" t="str">
        <f t="shared" si="7"/>
        <v>829</v>
      </c>
    </row>
    <row r="470" spans="1:6" ht="15" customHeight="1">
      <c r="A470" s="122" t="s">
        <v>1137</v>
      </c>
      <c r="B470" s="123" t="s">
        <v>1138</v>
      </c>
      <c r="C470" s="527" t="s">
        <v>1139</v>
      </c>
      <c r="D470" s="123">
        <v>830</v>
      </c>
      <c r="E470" s="527" t="s">
        <v>1140</v>
      </c>
      <c r="F470" s="114" t="str">
        <f t="shared" si="7"/>
        <v>830</v>
      </c>
    </row>
    <row r="471" spans="1:6" ht="15" customHeight="1">
      <c r="A471" s="124" t="s">
        <v>1141</v>
      </c>
      <c r="B471" s="125" t="s">
        <v>40</v>
      </c>
      <c r="C471" s="528" t="s">
        <v>41</v>
      </c>
      <c r="D471" s="125">
        <v>831</v>
      </c>
      <c r="E471" s="528" t="s">
        <v>1142</v>
      </c>
      <c r="F471" s="114" t="str">
        <f t="shared" si="7"/>
        <v>831</v>
      </c>
    </row>
    <row r="472" spans="1:6" ht="15" customHeight="1">
      <c r="A472" s="124" t="s">
        <v>1143</v>
      </c>
      <c r="B472" s="125" t="s">
        <v>40</v>
      </c>
      <c r="C472" s="528" t="s">
        <v>41</v>
      </c>
      <c r="D472" s="125">
        <v>832</v>
      </c>
      <c r="E472" s="528" t="s">
        <v>1144</v>
      </c>
      <c r="F472" s="114" t="str">
        <f t="shared" si="7"/>
        <v>832</v>
      </c>
    </row>
    <row r="473" spans="1:6" ht="15" customHeight="1">
      <c r="A473" s="124" t="s">
        <v>1145</v>
      </c>
      <c r="B473" s="125" t="s">
        <v>40</v>
      </c>
      <c r="C473" s="528" t="s">
        <v>41</v>
      </c>
      <c r="D473" s="125">
        <v>833</v>
      </c>
      <c r="E473" s="528" t="s">
        <v>1146</v>
      </c>
      <c r="F473" s="114" t="str">
        <f t="shared" si="7"/>
        <v>833</v>
      </c>
    </row>
    <row r="474" spans="1:6" ht="15" customHeight="1">
      <c r="A474" s="124" t="s">
        <v>1147</v>
      </c>
      <c r="B474" s="125" t="s">
        <v>40</v>
      </c>
      <c r="C474" s="528" t="s">
        <v>41</v>
      </c>
      <c r="D474" s="125">
        <v>834</v>
      </c>
      <c r="E474" s="528" t="s">
        <v>1148</v>
      </c>
      <c r="F474" s="114" t="str">
        <f t="shared" si="7"/>
        <v>834</v>
      </c>
    </row>
    <row r="475" spans="1:6" ht="15" customHeight="1">
      <c r="A475" s="124" t="s">
        <v>1149</v>
      </c>
      <c r="B475" s="125" t="s">
        <v>40</v>
      </c>
      <c r="C475" s="528" t="s">
        <v>41</v>
      </c>
      <c r="D475" s="125">
        <v>835</v>
      </c>
      <c r="E475" s="528" t="s">
        <v>1150</v>
      </c>
      <c r="F475" s="114" t="str">
        <f t="shared" si="7"/>
        <v>835</v>
      </c>
    </row>
    <row r="476" spans="1:6" ht="15" customHeight="1">
      <c r="A476" s="124" t="s">
        <v>1151</v>
      </c>
      <c r="B476" s="125" t="s">
        <v>40</v>
      </c>
      <c r="C476" s="528" t="s">
        <v>41</v>
      </c>
      <c r="D476" s="125">
        <v>836</v>
      </c>
      <c r="E476" s="528" t="s">
        <v>1152</v>
      </c>
      <c r="F476" s="114" t="str">
        <f t="shared" si="7"/>
        <v>836</v>
      </c>
    </row>
    <row r="477" spans="1:6" ht="15" customHeight="1">
      <c r="A477" s="124" t="s">
        <v>1153</v>
      </c>
      <c r="B477" s="125" t="s">
        <v>40</v>
      </c>
      <c r="C477" s="528" t="s">
        <v>41</v>
      </c>
      <c r="D477" s="125">
        <v>840</v>
      </c>
      <c r="E477" s="528" t="s">
        <v>1154</v>
      </c>
      <c r="F477" s="114" t="str">
        <f t="shared" si="7"/>
        <v>840</v>
      </c>
    </row>
    <row r="478" spans="1:6" ht="15" customHeight="1">
      <c r="A478" s="124" t="s">
        <v>1155</v>
      </c>
      <c r="B478" s="125" t="s">
        <v>40</v>
      </c>
      <c r="C478" s="528" t="s">
        <v>41</v>
      </c>
      <c r="D478" s="125">
        <v>841</v>
      </c>
      <c r="E478" s="528" t="s">
        <v>1156</v>
      </c>
      <c r="F478" s="114" t="str">
        <f t="shared" si="7"/>
        <v>841</v>
      </c>
    </row>
    <row r="479" spans="1:6" ht="15" customHeight="1">
      <c r="A479" s="124" t="s">
        <v>1157</v>
      </c>
      <c r="B479" s="125" t="s">
        <v>40</v>
      </c>
      <c r="C479" s="528" t="s">
        <v>41</v>
      </c>
      <c r="D479" s="125">
        <v>842</v>
      </c>
      <c r="E479" s="528" t="s">
        <v>1158</v>
      </c>
      <c r="F479" s="114" t="str">
        <f t="shared" si="7"/>
        <v>842</v>
      </c>
    </row>
    <row r="480" spans="1:6" ht="15" customHeight="1">
      <c r="A480" s="124" t="s">
        <v>1159</v>
      </c>
      <c r="B480" s="125" t="s">
        <v>40</v>
      </c>
      <c r="C480" s="528" t="s">
        <v>41</v>
      </c>
      <c r="D480" s="125">
        <v>849</v>
      </c>
      <c r="E480" s="528" t="s">
        <v>1160</v>
      </c>
      <c r="F480" s="114" t="str">
        <f t="shared" si="7"/>
        <v>849</v>
      </c>
    </row>
    <row r="481" spans="1:6" ht="15" customHeight="1">
      <c r="A481" s="124" t="s">
        <v>1161</v>
      </c>
      <c r="B481" s="125" t="s">
        <v>40</v>
      </c>
      <c r="C481" s="528" t="s">
        <v>41</v>
      </c>
      <c r="D481" s="125">
        <v>850</v>
      </c>
      <c r="E481" s="528" t="s">
        <v>1162</v>
      </c>
      <c r="F481" s="114" t="str">
        <f t="shared" si="7"/>
        <v>850</v>
      </c>
    </row>
    <row r="482" spans="1:6" ht="15" customHeight="1">
      <c r="A482" s="124" t="s">
        <v>1163</v>
      </c>
      <c r="B482" s="125" t="s">
        <v>40</v>
      </c>
      <c r="C482" s="528" t="s">
        <v>41</v>
      </c>
      <c r="D482" s="125">
        <v>851</v>
      </c>
      <c r="E482" s="528" t="s">
        <v>1164</v>
      </c>
      <c r="F482" s="114" t="str">
        <f t="shared" si="7"/>
        <v>851</v>
      </c>
    </row>
    <row r="483" spans="1:6" ht="15" customHeight="1">
      <c r="A483" s="124" t="s">
        <v>1165</v>
      </c>
      <c r="B483" s="125" t="s">
        <v>40</v>
      </c>
      <c r="C483" s="528" t="s">
        <v>41</v>
      </c>
      <c r="D483" s="125">
        <v>852</v>
      </c>
      <c r="E483" s="528" t="s">
        <v>1166</v>
      </c>
      <c r="F483" s="114" t="str">
        <f t="shared" si="7"/>
        <v>852</v>
      </c>
    </row>
    <row r="484" spans="1:6" ht="15" customHeight="1">
      <c r="A484" s="124" t="s">
        <v>1167</v>
      </c>
      <c r="B484" s="125" t="s">
        <v>40</v>
      </c>
      <c r="C484" s="528" t="s">
        <v>41</v>
      </c>
      <c r="D484" s="125">
        <v>853</v>
      </c>
      <c r="E484" s="528" t="s">
        <v>1168</v>
      </c>
      <c r="F484" s="114" t="str">
        <f t="shared" si="7"/>
        <v>853</v>
      </c>
    </row>
    <row r="485" spans="1:6" ht="15" customHeight="1">
      <c r="A485" s="124" t="s">
        <v>1169</v>
      </c>
      <c r="B485" s="125" t="s">
        <v>40</v>
      </c>
      <c r="C485" s="528" t="s">
        <v>41</v>
      </c>
      <c r="D485" s="125">
        <v>854</v>
      </c>
      <c r="E485" s="528" t="s">
        <v>1170</v>
      </c>
      <c r="F485" s="114" t="str">
        <f t="shared" si="7"/>
        <v>854</v>
      </c>
    </row>
    <row r="486" spans="1:6" ht="15" customHeight="1">
      <c r="A486" s="124" t="s">
        <v>1171</v>
      </c>
      <c r="B486" s="125" t="s">
        <v>40</v>
      </c>
      <c r="C486" s="528" t="s">
        <v>41</v>
      </c>
      <c r="D486" s="125">
        <v>855</v>
      </c>
      <c r="E486" s="528" t="s">
        <v>1172</v>
      </c>
      <c r="F486" s="114" t="str">
        <f t="shared" si="7"/>
        <v>855</v>
      </c>
    </row>
    <row r="487" spans="1:6" ht="15" customHeight="1">
      <c r="A487" s="128" t="s">
        <v>1173</v>
      </c>
      <c r="B487" s="129" t="s">
        <v>40</v>
      </c>
      <c r="C487" s="530" t="s">
        <v>41</v>
      </c>
      <c r="D487" s="129">
        <v>859</v>
      </c>
      <c r="E487" s="530" t="s">
        <v>1174</v>
      </c>
      <c r="F487" s="114" t="str">
        <f t="shared" si="7"/>
        <v>859</v>
      </c>
    </row>
    <row r="488" spans="1:6" ht="15" customHeight="1">
      <c r="A488" s="122" t="s">
        <v>1175</v>
      </c>
      <c r="B488" s="123" t="s">
        <v>1176</v>
      </c>
      <c r="C488" s="527" t="s">
        <v>1177</v>
      </c>
      <c r="D488" s="123">
        <v>860</v>
      </c>
      <c r="E488" s="527" t="s">
        <v>1178</v>
      </c>
      <c r="F488" s="114" t="str">
        <f t="shared" si="7"/>
        <v>860</v>
      </c>
    </row>
    <row r="489" spans="1:6" ht="15" customHeight="1">
      <c r="A489" s="124" t="s">
        <v>1179</v>
      </c>
      <c r="B489" s="125" t="s">
        <v>42</v>
      </c>
      <c r="C489" s="528" t="s">
        <v>43</v>
      </c>
      <c r="D489" s="125">
        <v>861</v>
      </c>
      <c r="E489" s="528" t="s">
        <v>1180</v>
      </c>
      <c r="F489" s="114" t="str">
        <f t="shared" si="7"/>
        <v>861</v>
      </c>
    </row>
    <row r="490" spans="1:6" ht="15" customHeight="1">
      <c r="A490" s="124" t="s">
        <v>1181</v>
      </c>
      <c r="B490" s="125" t="s">
        <v>42</v>
      </c>
      <c r="C490" s="528" t="s">
        <v>43</v>
      </c>
      <c r="D490" s="125">
        <v>862</v>
      </c>
      <c r="E490" s="528" t="s">
        <v>1182</v>
      </c>
      <c r="F490" s="114" t="str">
        <f t="shared" si="7"/>
        <v>862</v>
      </c>
    </row>
    <row r="491" spans="1:6" ht="15" customHeight="1">
      <c r="A491" s="124" t="s">
        <v>1183</v>
      </c>
      <c r="B491" s="125" t="s">
        <v>42</v>
      </c>
      <c r="C491" s="528" t="s">
        <v>43</v>
      </c>
      <c r="D491" s="125">
        <v>870</v>
      </c>
      <c r="E491" s="528" t="s">
        <v>1184</v>
      </c>
      <c r="F491" s="114" t="str">
        <f t="shared" si="7"/>
        <v>870</v>
      </c>
    </row>
    <row r="492" spans="1:6" ht="15" customHeight="1">
      <c r="A492" s="124" t="s">
        <v>1185</v>
      </c>
      <c r="B492" s="125" t="s">
        <v>42</v>
      </c>
      <c r="C492" s="528" t="s">
        <v>43</v>
      </c>
      <c r="D492" s="125">
        <v>871</v>
      </c>
      <c r="E492" s="528" t="s">
        <v>1186</v>
      </c>
      <c r="F492" s="114" t="str">
        <f t="shared" si="7"/>
        <v>871</v>
      </c>
    </row>
    <row r="493" spans="1:6" ht="15" customHeight="1">
      <c r="A493" s="128" t="s">
        <v>1187</v>
      </c>
      <c r="B493" s="129" t="s">
        <v>42</v>
      </c>
      <c r="C493" s="530" t="s">
        <v>43</v>
      </c>
      <c r="D493" s="129">
        <v>872</v>
      </c>
      <c r="E493" s="530" t="s">
        <v>1188</v>
      </c>
      <c r="F493" s="114" t="str">
        <f t="shared" si="7"/>
        <v>872</v>
      </c>
    </row>
    <row r="494" spans="1:6" ht="15" customHeight="1">
      <c r="A494" s="122" t="s">
        <v>1189</v>
      </c>
      <c r="B494" s="123" t="s">
        <v>44</v>
      </c>
      <c r="C494" s="527" t="s">
        <v>45</v>
      </c>
      <c r="D494" s="123">
        <v>880</v>
      </c>
      <c r="E494" s="527" t="s">
        <v>1190</v>
      </c>
      <c r="F494" s="114" t="str">
        <f t="shared" si="7"/>
        <v>880</v>
      </c>
    </row>
    <row r="495" spans="1:6" ht="15" customHeight="1">
      <c r="A495" s="124" t="s">
        <v>1191</v>
      </c>
      <c r="B495" s="125" t="s">
        <v>1192</v>
      </c>
      <c r="C495" s="528" t="s">
        <v>1193</v>
      </c>
      <c r="D495" s="125">
        <v>881</v>
      </c>
      <c r="E495" s="528" t="s">
        <v>1194</v>
      </c>
      <c r="F495" s="114" t="str">
        <f t="shared" si="7"/>
        <v>881</v>
      </c>
    </row>
    <row r="496" spans="1:6" ht="15" customHeight="1">
      <c r="A496" s="124" t="s">
        <v>1195</v>
      </c>
      <c r="B496" s="125" t="s">
        <v>1192</v>
      </c>
      <c r="C496" s="528" t="s">
        <v>1193</v>
      </c>
      <c r="D496" s="125">
        <v>882</v>
      </c>
      <c r="E496" s="528" t="s">
        <v>1196</v>
      </c>
      <c r="F496" s="114" t="str">
        <f t="shared" si="7"/>
        <v>882</v>
      </c>
    </row>
    <row r="497" spans="1:6" ht="15" customHeight="1">
      <c r="A497" s="124" t="s">
        <v>1197</v>
      </c>
      <c r="B497" s="125" t="s">
        <v>1192</v>
      </c>
      <c r="C497" s="528" t="s">
        <v>1193</v>
      </c>
      <c r="D497" s="125">
        <v>889</v>
      </c>
      <c r="E497" s="528" t="s">
        <v>1198</v>
      </c>
      <c r="F497" s="114" t="str">
        <f t="shared" si="7"/>
        <v>889</v>
      </c>
    </row>
    <row r="498" spans="1:6" ht="15" customHeight="1">
      <c r="A498" s="124" t="s">
        <v>1199</v>
      </c>
      <c r="B498" s="125" t="s">
        <v>1192</v>
      </c>
      <c r="C498" s="528" t="s">
        <v>1193</v>
      </c>
      <c r="D498" s="125">
        <v>890</v>
      </c>
      <c r="E498" s="528" t="s">
        <v>1200</v>
      </c>
      <c r="F498" s="114" t="str">
        <f t="shared" si="7"/>
        <v>890</v>
      </c>
    </row>
    <row r="499" spans="1:6" ht="15" customHeight="1">
      <c r="A499" s="124" t="s">
        <v>1201</v>
      </c>
      <c r="B499" s="125" t="s">
        <v>1192</v>
      </c>
      <c r="C499" s="528" t="s">
        <v>1193</v>
      </c>
      <c r="D499" s="125">
        <v>891</v>
      </c>
      <c r="E499" s="528" t="s">
        <v>1202</v>
      </c>
      <c r="F499" s="114" t="str">
        <f t="shared" si="7"/>
        <v>891</v>
      </c>
    </row>
    <row r="500" spans="1:6" ht="15" customHeight="1">
      <c r="A500" s="124" t="s">
        <v>1203</v>
      </c>
      <c r="B500" s="125" t="s">
        <v>1192</v>
      </c>
      <c r="C500" s="528" t="s">
        <v>1193</v>
      </c>
      <c r="D500" s="125">
        <v>900</v>
      </c>
      <c r="E500" s="528" t="s">
        <v>1204</v>
      </c>
      <c r="F500" s="114" t="str">
        <f t="shared" si="7"/>
        <v>900</v>
      </c>
    </row>
    <row r="501" spans="1:6" ht="15" customHeight="1">
      <c r="A501" s="124" t="s">
        <v>1205</v>
      </c>
      <c r="B501" s="125" t="s">
        <v>1192</v>
      </c>
      <c r="C501" s="528" t="s">
        <v>1193</v>
      </c>
      <c r="D501" s="125">
        <v>901</v>
      </c>
      <c r="E501" s="528" t="s">
        <v>1206</v>
      </c>
      <c r="F501" s="114" t="str">
        <f t="shared" si="7"/>
        <v>901</v>
      </c>
    </row>
    <row r="502" spans="1:6" ht="15" customHeight="1">
      <c r="A502" s="124" t="s">
        <v>1207</v>
      </c>
      <c r="B502" s="125" t="s">
        <v>1192</v>
      </c>
      <c r="C502" s="528" t="s">
        <v>1193</v>
      </c>
      <c r="D502" s="125">
        <v>902</v>
      </c>
      <c r="E502" s="528" t="s">
        <v>1208</v>
      </c>
      <c r="F502" s="114" t="str">
        <f t="shared" si="7"/>
        <v>902</v>
      </c>
    </row>
    <row r="503" spans="1:6" ht="15" customHeight="1">
      <c r="A503" s="124" t="s">
        <v>1209</v>
      </c>
      <c r="B503" s="125" t="s">
        <v>1192</v>
      </c>
      <c r="C503" s="528" t="s">
        <v>1193</v>
      </c>
      <c r="D503" s="125">
        <v>903</v>
      </c>
      <c r="E503" s="528" t="s">
        <v>1210</v>
      </c>
      <c r="F503" s="114" t="str">
        <f t="shared" si="7"/>
        <v>903</v>
      </c>
    </row>
    <row r="504" spans="1:6" ht="15" customHeight="1">
      <c r="A504" s="124" t="s">
        <v>1211</v>
      </c>
      <c r="B504" s="125" t="s">
        <v>1192</v>
      </c>
      <c r="C504" s="528" t="s">
        <v>1193</v>
      </c>
      <c r="D504" s="125">
        <v>909</v>
      </c>
      <c r="E504" s="528" t="s">
        <v>1212</v>
      </c>
      <c r="F504" s="114" t="str">
        <f t="shared" si="7"/>
        <v>909</v>
      </c>
    </row>
    <row r="505" spans="1:6" ht="15" customHeight="1">
      <c r="A505" s="124" t="s">
        <v>1213</v>
      </c>
      <c r="B505" s="125" t="s">
        <v>1192</v>
      </c>
      <c r="C505" s="528" t="s">
        <v>1193</v>
      </c>
      <c r="D505" s="125">
        <v>910</v>
      </c>
      <c r="E505" s="528" t="s">
        <v>1214</v>
      </c>
      <c r="F505" s="114" t="str">
        <f t="shared" si="7"/>
        <v>910</v>
      </c>
    </row>
    <row r="506" spans="1:6" ht="15" customHeight="1">
      <c r="A506" s="124" t="s">
        <v>1215</v>
      </c>
      <c r="B506" s="125" t="s">
        <v>1192</v>
      </c>
      <c r="C506" s="528" t="s">
        <v>1193</v>
      </c>
      <c r="D506" s="125">
        <v>911</v>
      </c>
      <c r="E506" s="528" t="s">
        <v>1216</v>
      </c>
      <c r="F506" s="114" t="str">
        <f t="shared" si="7"/>
        <v>911</v>
      </c>
    </row>
    <row r="507" spans="1:6" ht="15" customHeight="1">
      <c r="A507" s="124" t="s">
        <v>1217</v>
      </c>
      <c r="B507" s="125" t="s">
        <v>1192</v>
      </c>
      <c r="C507" s="528" t="s">
        <v>1193</v>
      </c>
      <c r="D507" s="125">
        <v>912</v>
      </c>
      <c r="E507" s="528" t="s">
        <v>1218</v>
      </c>
      <c r="F507" s="114" t="str">
        <f t="shared" si="7"/>
        <v>912</v>
      </c>
    </row>
    <row r="508" spans="1:6" ht="15" customHeight="1">
      <c r="A508" s="124" t="s">
        <v>1219</v>
      </c>
      <c r="B508" s="125" t="s">
        <v>1192</v>
      </c>
      <c r="C508" s="528" t="s">
        <v>1193</v>
      </c>
      <c r="D508" s="125">
        <v>920</v>
      </c>
      <c r="E508" s="528" t="s">
        <v>1220</v>
      </c>
      <c r="F508" s="114" t="str">
        <f t="shared" si="7"/>
        <v>920</v>
      </c>
    </row>
    <row r="509" spans="1:6" ht="15" customHeight="1">
      <c r="A509" s="124" t="s">
        <v>1221</v>
      </c>
      <c r="B509" s="125" t="s">
        <v>1192</v>
      </c>
      <c r="C509" s="528" t="s">
        <v>1193</v>
      </c>
      <c r="D509" s="125">
        <v>921</v>
      </c>
      <c r="E509" s="528" t="s">
        <v>1222</v>
      </c>
      <c r="F509" s="114" t="str">
        <f t="shared" si="7"/>
        <v>921</v>
      </c>
    </row>
    <row r="510" spans="1:6" ht="15" customHeight="1">
      <c r="A510" s="124" t="s">
        <v>1223</v>
      </c>
      <c r="B510" s="125" t="s">
        <v>1192</v>
      </c>
      <c r="C510" s="528" t="s">
        <v>1193</v>
      </c>
      <c r="D510" s="125">
        <v>922</v>
      </c>
      <c r="E510" s="528" t="s">
        <v>1224</v>
      </c>
      <c r="F510" s="114" t="str">
        <f t="shared" si="7"/>
        <v>922</v>
      </c>
    </row>
    <row r="511" spans="1:6" ht="15" customHeight="1">
      <c r="A511" s="124" t="s">
        <v>1225</v>
      </c>
      <c r="B511" s="125" t="s">
        <v>1192</v>
      </c>
      <c r="C511" s="528" t="s">
        <v>1193</v>
      </c>
      <c r="D511" s="125">
        <v>923</v>
      </c>
      <c r="E511" s="528" t="s">
        <v>1226</v>
      </c>
      <c r="F511" s="114" t="str">
        <f t="shared" si="7"/>
        <v>923</v>
      </c>
    </row>
    <row r="512" spans="1:6" ht="15" customHeight="1">
      <c r="A512" s="124" t="s">
        <v>1227</v>
      </c>
      <c r="B512" s="125" t="s">
        <v>1192</v>
      </c>
      <c r="C512" s="528" t="s">
        <v>1193</v>
      </c>
      <c r="D512" s="125">
        <v>929</v>
      </c>
      <c r="E512" s="528" t="s">
        <v>1228</v>
      </c>
      <c r="F512" s="114" t="str">
        <f t="shared" si="7"/>
        <v>929</v>
      </c>
    </row>
    <row r="513" spans="1:6" ht="15" customHeight="1">
      <c r="A513" s="124" t="s">
        <v>1229</v>
      </c>
      <c r="B513" s="125" t="s">
        <v>1192</v>
      </c>
      <c r="C513" s="528" t="s">
        <v>1193</v>
      </c>
      <c r="D513" s="125">
        <v>931</v>
      </c>
      <c r="E513" s="528" t="s">
        <v>1230</v>
      </c>
      <c r="F513" s="114" t="str">
        <f t="shared" si="7"/>
        <v>931</v>
      </c>
    </row>
    <row r="514" spans="1:6" ht="15" customHeight="1">
      <c r="A514" s="124" t="s">
        <v>1231</v>
      </c>
      <c r="B514" s="125" t="s">
        <v>1192</v>
      </c>
      <c r="C514" s="528" t="s">
        <v>1193</v>
      </c>
      <c r="D514" s="125">
        <v>932</v>
      </c>
      <c r="E514" s="528" t="s">
        <v>1232</v>
      </c>
      <c r="F514" s="114" t="str">
        <f t="shared" si="7"/>
        <v>932</v>
      </c>
    </row>
    <row r="515" spans="1:6" ht="15" customHeight="1">
      <c r="A515" s="124" t="s">
        <v>1233</v>
      </c>
      <c r="B515" s="125" t="s">
        <v>1192</v>
      </c>
      <c r="C515" s="528" t="s">
        <v>1193</v>
      </c>
      <c r="D515" s="125">
        <v>933</v>
      </c>
      <c r="E515" s="528" t="s">
        <v>1234</v>
      </c>
      <c r="F515" s="114" t="str">
        <f t="shared" si="7"/>
        <v>933</v>
      </c>
    </row>
    <row r="516" spans="1:6" ht="15" customHeight="1">
      <c r="A516" s="124" t="s">
        <v>1235</v>
      </c>
      <c r="B516" s="125" t="s">
        <v>1192</v>
      </c>
      <c r="C516" s="528" t="s">
        <v>1193</v>
      </c>
      <c r="D516" s="125">
        <v>934</v>
      </c>
      <c r="E516" s="528" t="s">
        <v>1236</v>
      </c>
      <c r="F516" s="114" t="str">
        <f t="shared" si="7"/>
        <v>934</v>
      </c>
    </row>
    <row r="517" spans="1:6" ht="15" customHeight="1">
      <c r="A517" s="124" t="s">
        <v>1237</v>
      </c>
      <c r="B517" s="125" t="s">
        <v>1192</v>
      </c>
      <c r="C517" s="528" t="s">
        <v>1193</v>
      </c>
      <c r="D517" s="125">
        <v>939</v>
      </c>
      <c r="E517" s="528" t="s">
        <v>1238</v>
      </c>
      <c r="F517" s="114" t="str">
        <f t="shared" ref="F517:F532" si="8">A517</f>
        <v>939</v>
      </c>
    </row>
    <row r="518" spans="1:6" ht="15" customHeight="1">
      <c r="A518" s="124" t="s">
        <v>1239</v>
      </c>
      <c r="B518" s="125" t="s">
        <v>1192</v>
      </c>
      <c r="C518" s="528" t="s">
        <v>1193</v>
      </c>
      <c r="D518" s="125">
        <v>941</v>
      </c>
      <c r="E518" s="528" t="s">
        <v>1240</v>
      </c>
      <c r="F518" s="114" t="str">
        <f t="shared" si="8"/>
        <v>941</v>
      </c>
    </row>
    <row r="519" spans="1:6" ht="15" customHeight="1">
      <c r="A519" s="124" t="s">
        <v>1241</v>
      </c>
      <c r="B519" s="125" t="s">
        <v>1192</v>
      </c>
      <c r="C519" s="528" t="s">
        <v>1193</v>
      </c>
      <c r="D519" s="125">
        <v>942</v>
      </c>
      <c r="E519" s="528" t="s">
        <v>1242</v>
      </c>
      <c r="F519" s="114" t="str">
        <f t="shared" si="8"/>
        <v>942</v>
      </c>
    </row>
    <row r="520" spans="1:6" ht="15" customHeight="1">
      <c r="A520" s="124" t="s">
        <v>1243</v>
      </c>
      <c r="B520" s="125" t="s">
        <v>1192</v>
      </c>
      <c r="C520" s="528" t="s">
        <v>1193</v>
      </c>
      <c r="D520" s="125">
        <v>943</v>
      </c>
      <c r="E520" s="528" t="s">
        <v>1244</v>
      </c>
      <c r="F520" s="114" t="str">
        <f t="shared" si="8"/>
        <v>943</v>
      </c>
    </row>
    <row r="521" spans="1:6" ht="15" customHeight="1">
      <c r="A521" s="124" t="s">
        <v>1245</v>
      </c>
      <c r="B521" s="125" t="s">
        <v>1192</v>
      </c>
      <c r="C521" s="528" t="s">
        <v>1193</v>
      </c>
      <c r="D521" s="125">
        <v>949</v>
      </c>
      <c r="E521" s="528" t="s">
        <v>1246</v>
      </c>
      <c r="F521" s="114" t="str">
        <f t="shared" si="8"/>
        <v>949</v>
      </c>
    </row>
    <row r="522" spans="1:6" ht="15" customHeight="1">
      <c r="A522" s="124" t="s">
        <v>1247</v>
      </c>
      <c r="B522" s="125" t="s">
        <v>1192</v>
      </c>
      <c r="C522" s="528" t="s">
        <v>1193</v>
      </c>
      <c r="D522" s="125">
        <v>950</v>
      </c>
      <c r="E522" s="528" t="s">
        <v>1248</v>
      </c>
      <c r="F522" s="114" t="str">
        <f t="shared" si="8"/>
        <v>950</v>
      </c>
    </row>
    <row r="523" spans="1:6" ht="15" customHeight="1">
      <c r="A523" s="124" t="s">
        <v>1249</v>
      </c>
      <c r="B523" s="125" t="s">
        <v>1192</v>
      </c>
      <c r="C523" s="528" t="s">
        <v>1193</v>
      </c>
      <c r="D523" s="125">
        <v>951</v>
      </c>
      <c r="E523" s="528" t="s">
        <v>1250</v>
      </c>
      <c r="F523" s="114" t="str">
        <f t="shared" si="8"/>
        <v>951</v>
      </c>
    </row>
    <row r="524" spans="1:6" ht="15" customHeight="1">
      <c r="A524" s="124" t="s">
        <v>1251</v>
      </c>
      <c r="B524" s="125" t="s">
        <v>1192</v>
      </c>
      <c r="C524" s="528" t="s">
        <v>1193</v>
      </c>
      <c r="D524" s="125">
        <v>952</v>
      </c>
      <c r="E524" s="528" t="s">
        <v>1252</v>
      </c>
      <c r="F524" s="114" t="str">
        <f t="shared" si="8"/>
        <v>952</v>
      </c>
    </row>
    <row r="525" spans="1:6" ht="15" customHeight="1">
      <c r="A525" s="124" t="s">
        <v>1253</v>
      </c>
      <c r="B525" s="125" t="s">
        <v>1192</v>
      </c>
      <c r="C525" s="528" t="s">
        <v>1193</v>
      </c>
      <c r="D525" s="125">
        <v>959</v>
      </c>
      <c r="E525" s="528" t="s">
        <v>1254</v>
      </c>
      <c r="F525" s="114" t="str">
        <f t="shared" si="8"/>
        <v>959</v>
      </c>
    </row>
    <row r="526" spans="1:6" ht="15" customHeight="1">
      <c r="A526" s="124" t="s">
        <v>1255</v>
      </c>
      <c r="B526" s="125" t="s">
        <v>1192</v>
      </c>
      <c r="C526" s="528" t="s">
        <v>1193</v>
      </c>
      <c r="D526" s="125">
        <v>961</v>
      </c>
      <c r="E526" s="528" t="s">
        <v>1256</v>
      </c>
      <c r="F526" s="114" t="str">
        <f t="shared" si="8"/>
        <v>961</v>
      </c>
    </row>
    <row r="527" spans="1:6" ht="15" customHeight="1">
      <c r="A527" s="128" t="s">
        <v>1257</v>
      </c>
      <c r="B527" s="129" t="s">
        <v>1192</v>
      </c>
      <c r="C527" s="530" t="s">
        <v>1193</v>
      </c>
      <c r="D527" s="129">
        <v>969</v>
      </c>
      <c r="E527" s="530" t="s">
        <v>1258</v>
      </c>
      <c r="F527" s="114" t="str">
        <f t="shared" si="8"/>
        <v>969</v>
      </c>
    </row>
    <row r="528" spans="1:6" ht="15" customHeight="1">
      <c r="A528" s="122" t="s">
        <v>1259</v>
      </c>
      <c r="B528" s="123" t="s">
        <v>1260</v>
      </c>
      <c r="C528" s="527" t="s">
        <v>1261</v>
      </c>
      <c r="D528" s="123">
        <v>971</v>
      </c>
      <c r="E528" s="527" t="s">
        <v>1262</v>
      </c>
      <c r="F528" s="114" t="str">
        <f t="shared" si="8"/>
        <v>971</v>
      </c>
    </row>
    <row r="529" spans="1:6" ht="15" customHeight="1">
      <c r="A529" s="124" t="s">
        <v>1263</v>
      </c>
      <c r="B529" s="125" t="s">
        <v>46</v>
      </c>
      <c r="C529" s="528" t="s">
        <v>47</v>
      </c>
      <c r="D529" s="125">
        <v>972</v>
      </c>
      <c r="E529" s="528" t="s">
        <v>1264</v>
      </c>
      <c r="F529" s="114" t="str">
        <f t="shared" si="8"/>
        <v>972</v>
      </c>
    </row>
    <row r="530" spans="1:6" ht="15" customHeight="1">
      <c r="A530" s="124" t="s">
        <v>1265</v>
      </c>
      <c r="B530" s="125" t="s">
        <v>46</v>
      </c>
      <c r="C530" s="528" t="s">
        <v>47</v>
      </c>
      <c r="D530" s="125">
        <v>973</v>
      </c>
      <c r="E530" s="528" t="s">
        <v>1266</v>
      </c>
      <c r="F530" s="114" t="str">
        <f t="shared" si="8"/>
        <v>973</v>
      </c>
    </row>
    <row r="531" spans="1:6" ht="15" customHeight="1">
      <c r="A531" s="124" t="s">
        <v>1267</v>
      </c>
      <c r="B531" s="125" t="s">
        <v>46</v>
      </c>
      <c r="C531" s="528" t="s">
        <v>47</v>
      </c>
      <c r="D531" s="125">
        <v>981</v>
      </c>
      <c r="E531" s="528" t="s">
        <v>1268</v>
      </c>
      <c r="F531" s="114" t="str">
        <f t="shared" si="8"/>
        <v>981</v>
      </c>
    </row>
    <row r="532" spans="1:6" ht="15" customHeight="1">
      <c r="A532" s="128" t="s">
        <v>1269</v>
      </c>
      <c r="B532" s="129" t="s">
        <v>46</v>
      </c>
      <c r="C532" s="530" t="s">
        <v>47</v>
      </c>
      <c r="D532" s="129">
        <v>982</v>
      </c>
      <c r="E532" s="530" t="s">
        <v>1270</v>
      </c>
      <c r="F532" s="114" t="str">
        <f t="shared" si="8"/>
        <v>982</v>
      </c>
    </row>
    <row r="533" spans="1:6" ht="15" customHeight="1" thickBot="1">
      <c r="A533" s="131" t="s">
        <v>1271</v>
      </c>
      <c r="B533" s="132" t="s">
        <v>48</v>
      </c>
      <c r="C533" s="531" t="s">
        <v>49</v>
      </c>
      <c r="D533" s="132">
        <v>999</v>
      </c>
      <c r="E533" s="531" t="s">
        <v>1272</v>
      </c>
      <c r="F533" s="114" t="str">
        <f>A533</f>
        <v>999</v>
      </c>
    </row>
  </sheetData>
  <phoneticPr fontId="1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32B7-0921-492A-A2BB-C088AC7FEF47}">
  <sheetPr>
    <tabColor rgb="FF002060"/>
  </sheetPr>
  <dimension ref="A1:AL17"/>
  <sheetViews>
    <sheetView view="pageBreakPreview" zoomScaleNormal="100" zoomScaleSheetLayoutView="100" workbookViewId="0">
      <selection activeCell="I29" sqref="I29:Q29"/>
    </sheetView>
  </sheetViews>
  <sheetFormatPr defaultColWidth="1.44140625" defaultRowHeight="19.5" customHeight="1"/>
  <cols>
    <col min="1" max="1" width="1.33203125" style="41" customWidth="1"/>
    <col min="2" max="6" width="2.6640625" style="41" customWidth="1"/>
    <col min="7" max="7" width="5.77734375" style="41" bestFit="1" customWidth="1"/>
    <col min="8" max="8" width="6.88671875" style="41" customWidth="1"/>
    <col min="9" max="11" width="2.6640625" style="41" customWidth="1"/>
    <col min="12" max="12" width="5.77734375" style="41" bestFit="1" customWidth="1"/>
    <col min="13" max="13" width="6.88671875" style="41" customWidth="1"/>
    <col min="14" max="16" width="2.6640625" style="41" customWidth="1"/>
    <col min="17" max="17" width="5.77734375" style="41" bestFit="1" customWidth="1"/>
    <col min="18" max="18" width="6.88671875" style="41" customWidth="1"/>
    <col min="19" max="25" width="2.6640625" style="41" customWidth="1"/>
    <col min="26" max="26" width="3.88671875" style="41" customWidth="1"/>
    <col min="27" max="33" width="2.6640625" style="41" customWidth="1"/>
    <col min="34" max="34" width="1.44140625" style="41" customWidth="1"/>
    <col min="35" max="35" width="2" style="41" customWidth="1"/>
    <col min="36" max="36" width="14.33203125" style="42" hidden="1" customWidth="1"/>
    <col min="37" max="37" width="3.109375" style="41" hidden="1" customWidth="1"/>
    <col min="38" max="38" width="8" style="41" hidden="1" customWidth="1"/>
    <col min="39" max="62" width="8" style="41" customWidth="1"/>
    <col min="63" max="16384" width="1.44140625" style="41"/>
  </cols>
  <sheetData>
    <row r="1" spans="1:36" ht="13.2">
      <c r="A1" s="40" t="s">
        <v>118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row>
    <row r="2" spans="1:36" ht="41.4" customHeight="1">
      <c r="A2" s="446" t="s">
        <v>1291</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3"/>
      <c r="AC2" s="43"/>
      <c r="AD2" s="43"/>
      <c r="AE2" s="43"/>
      <c r="AF2" s="43"/>
      <c r="AG2" s="43"/>
    </row>
    <row r="3" spans="1:36" ht="26.4" customHeight="1">
      <c r="A3" s="44"/>
      <c r="B3" s="467" t="s">
        <v>107</v>
      </c>
      <c r="C3" s="468"/>
      <c r="D3" s="468"/>
      <c r="E3" s="468"/>
      <c r="F3" s="469"/>
      <c r="G3" s="473" t="s">
        <v>103</v>
      </c>
      <c r="H3" s="474"/>
      <c r="I3" s="474"/>
      <c r="J3" s="474"/>
      <c r="K3" s="474"/>
      <c r="L3" s="473" t="s">
        <v>104</v>
      </c>
      <c r="M3" s="474"/>
      <c r="N3" s="474"/>
      <c r="O3" s="474"/>
      <c r="P3" s="474"/>
      <c r="Q3" s="473" t="s">
        <v>105</v>
      </c>
      <c r="R3" s="474"/>
      <c r="S3" s="474"/>
      <c r="T3" s="474"/>
      <c r="U3" s="475"/>
      <c r="V3" s="476" t="s">
        <v>110</v>
      </c>
      <c r="W3" s="476"/>
      <c r="X3" s="476"/>
      <c r="Y3" s="476"/>
      <c r="Z3" s="476"/>
      <c r="AA3" s="476"/>
      <c r="AB3" s="43"/>
      <c r="AC3" s="43"/>
      <c r="AD3" s="43"/>
      <c r="AE3" s="43"/>
      <c r="AF3" s="43"/>
      <c r="AG3" s="43"/>
      <c r="AJ3" s="41"/>
    </row>
    <row r="4" spans="1:36" ht="40.5" customHeight="1">
      <c r="A4" s="44"/>
      <c r="B4" s="470"/>
      <c r="C4" s="471"/>
      <c r="D4" s="471"/>
      <c r="E4" s="471"/>
      <c r="F4" s="472"/>
      <c r="G4" s="477" t="str">
        <f>IF(ア給付申請書!J16=0,"",ア給付申請書!J16)</f>
        <v/>
      </c>
      <c r="H4" s="478"/>
      <c r="I4" s="478"/>
      <c r="J4" s="478"/>
      <c r="K4" s="478"/>
      <c r="L4" s="477" t="str">
        <f>IF(ア給付申請書!J20=0,"",ア給付申請書!J20)</f>
        <v/>
      </c>
      <c r="M4" s="478"/>
      <c r="N4" s="478"/>
      <c r="O4" s="478"/>
      <c r="P4" s="478"/>
      <c r="Q4" s="477" t="str">
        <f>IF(ア給付申請書!J24=0,"",ア給付申請書!J24)</f>
        <v/>
      </c>
      <c r="R4" s="478"/>
      <c r="S4" s="478"/>
      <c r="T4" s="478"/>
      <c r="U4" s="478"/>
      <c r="V4" s="476"/>
      <c r="W4" s="476"/>
      <c r="X4" s="476"/>
      <c r="Y4" s="476"/>
      <c r="Z4" s="476"/>
      <c r="AA4" s="476"/>
      <c r="AJ4" s="41"/>
    </row>
    <row r="5" spans="1:36" ht="24.9" customHeight="1">
      <c r="A5" s="44"/>
      <c r="B5" s="481" t="s">
        <v>111</v>
      </c>
      <c r="C5" s="482"/>
      <c r="D5" s="482"/>
      <c r="E5" s="482"/>
      <c r="F5" s="483"/>
      <c r="G5" s="45" t="s">
        <v>1275</v>
      </c>
      <c r="H5" s="479" t="s">
        <v>113</v>
      </c>
      <c r="I5" s="449" t="s">
        <v>132</v>
      </c>
      <c r="J5" s="450"/>
      <c r="K5" s="451"/>
      <c r="L5" s="45" t="s">
        <v>1275</v>
      </c>
      <c r="M5" s="479" t="s">
        <v>113</v>
      </c>
      <c r="N5" s="449" t="s">
        <v>132</v>
      </c>
      <c r="O5" s="450"/>
      <c r="P5" s="451"/>
      <c r="Q5" s="45" t="s">
        <v>1275</v>
      </c>
      <c r="R5" s="479" t="s">
        <v>113</v>
      </c>
      <c r="S5" s="449" t="s">
        <v>132</v>
      </c>
      <c r="T5" s="450"/>
      <c r="U5" s="451"/>
      <c r="V5" s="449" t="s">
        <v>133</v>
      </c>
      <c r="W5" s="450"/>
      <c r="X5" s="451"/>
      <c r="Y5" s="449" t="s">
        <v>134</v>
      </c>
      <c r="Z5" s="450"/>
      <c r="AA5" s="451"/>
      <c r="AJ5" s="41"/>
    </row>
    <row r="6" spans="1:36" ht="17.399999999999999" thickBot="1">
      <c r="A6" s="44"/>
      <c r="B6" s="481"/>
      <c r="C6" s="482"/>
      <c r="D6" s="482"/>
      <c r="E6" s="482"/>
      <c r="F6" s="483"/>
      <c r="G6" s="46" t="s">
        <v>106</v>
      </c>
      <c r="H6" s="480"/>
      <c r="I6" s="452"/>
      <c r="J6" s="453"/>
      <c r="K6" s="454"/>
      <c r="L6" s="46" t="s">
        <v>106</v>
      </c>
      <c r="M6" s="480"/>
      <c r="N6" s="452"/>
      <c r="O6" s="453"/>
      <c r="P6" s="454"/>
      <c r="Q6" s="46" t="s">
        <v>106</v>
      </c>
      <c r="R6" s="480"/>
      <c r="S6" s="452"/>
      <c r="T6" s="453"/>
      <c r="U6" s="454"/>
      <c r="V6" s="452"/>
      <c r="W6" s="453"/>
      <c r="X6" s="454"/>
      <c r="Y6" s="452"/>
      <c r="Z6" s="453"/>
      <c r="AA6" s="454"/>
      <c r="AJ6" s="41"/>
    </row>
    <row r="7" spans="1:36" ht="19.95" customHeight="1" thickBot="1">
      <c r="A7" s="44"/>
      <c r="B7" s="470"/>
      <c r="C7" s="471"/>
      <c r="D7" s="471"/>
      <c r="E7" s="471"/>
      <c r="F7" s="471"/>
      <c r="G7" s="196"/>
      <c r="H7" s="194" t="s">
        <v>114</v>
      </c>
      <c r="I7" s="455" t="s">
        <v>112</v>
      </c>
      <c r="J7" s="456"/>
      <c r="K7" s="456"/>
      <c r="L7" s="197"/>
      <c r="M7" s="194" t="s">
        <v>114</v>
      </c>
      <c r="N7" s="455" t="s">
        <v>112</v>
      </c>
      <c r="O7" s="456"/>
      <c r="P7" s="456"/>
      <c r="Q7" s="197"/>
      <c r="R7" s="194" t="s">
        <v>114</v>
      </c>
      <c r="S7" s="455" t="s">
        <v>112</v>
      </c>
      <c r="T7" s="456"/>
      <c r="U7" s="457"/>
      <c r="V7" s="455" t="s">
        <v>112</v>
      </c>
      <c r="W7" s="456"/>
      <c r="X7" s="457"/>
      <c r="Y7" s="455" t="s">
        <v>123</v>
      </c>
      <c r="Z7" s="456"/>
      <c r="AA7" s="457"/>
      <c r="AJ7" s="41"/>
    </row>
    <row r="8" spans="1:36" ht="24" customHeight="1">
      <c r="A8" s="44"/>
      <c r="B8" s="461" t="s">
        <v>1294</v>
      </c>
      <c r="C8" s="462"/>
      <c r="D8" s="462"/>
      <c r="E8" s="462"/>
      <c r="F8" s="463"/>
      <c r="G8" s="195"/>
      <c r="H8" s="140" t="str">
        <f>IF(G8="","",G8-$G$7)</f>
        <v/>
      </c>
      <c r="I8" s="464"/>
      <c r="J8" s="465"/>
      <c r="K8" s="466"/>
      <c r="L8" s="195"/>
      <c r="M8" s="140" t="str">
        <f>IF(L8="","",L8-$L$7)</f>
        <v/>
      </c>
      <c r="N8" s="464"/>
      <c r="O8" s="465"/>
      <c r="P8" s="466"/>
      <c r="Q8" s="195"/>
      <c r="R8" s="140" t="str">
        <f t="shared" ref="R8:R10" si="0">IF(Q8="","",Q8-$Q$7)</f>
        <v/>
      </c>
      <c r="S8" s="464"/>
      <c r="T8" s="465"/>
      <c r="U8" s="466"/>
      <c r="V8" s="440" t="str">
        <f>IF((I8+N8+S8)=0,"",I8+N8+S8)</f>
        <v/>
      </c>
      <c r="W8" s="441"/>
      <c r="X8" s="442"/>
      <c r="Y8" s="458" t="str">
        <f>IF(V8="","",ROUNDDOWN(IF(V8*2.3&gt;7000000,7000000,V8*2.3), 0))</f>
        <v/>
      </c>
      <c r="Z8" s="459"/>
      <c r="AA8" s="460"/>
    </row>
    <row r="9" spans="1:36" ht="24" customHeight="1">
      <c r="A9" s="44"/>
      <c r="B9" s="461" t="s">
        <v>1295</v>
      </c>
      <c r="C9" s="462"/>
      <c r="D9" s="462"/>
      <c r="E9" s="462"/>
      <c r="F9" s="463"/>
      <c r="G9" s="47"/>
      <c r="H9" s="140" t="str">
        <f t="shared" ref="H9" si="1">IF(G9="","",G9-$G$7)</f>
        <v/>
      </c>
      <c r="I9" s="464"/>
      <c r="J9" s="465"/>
      <c r="K9" s="466"/>
      <c r="L9" s="47"/>
      <c r="M9" s="140" t="str">
        <f>IF(L9="","",L9-$L$7)</f>
        <v/>
      </c>
      <c r="N9" s="464"/>
      <c r="O9" s="465"/>
      <c r="P9" s="466"/>
      <c r="Q9" s="47"/>
      <c r="R9" s="140" t="str">
        <f t="shared" si="0"/>
        <v/>
      </c>
      <c r="S9" s="464"/>
      <c r="T9" s="465"/>
      <c r="U9" s="466"/>
      <c r="V9" s="440" t="str">
        <f>IF((I9+N9+S9)=0,"",I9+N9+S9)</f>
        <v/>
      </c>
      <c r="W9" s="441"/>
      <c r="X9" s="442"/>
      <c r="Y9" s="458" t="str">
        <f>IF(V9="","",ROUNDDOWN(IF(V9*2.3&gt;7000000,7000000,V9*2.3), 0))</f>
        <v/>
      </c>
      <c r="Z9" s="459"/>
      <c r="AA9" s="460"/>
    </row>
    <row r="10" spans="1:36" ht="24" customHeight="1" thickBot="1">
      <c r="A10" s="44"/>
      <c r="B10" s="461" t="s">
        <v>1296</v>
      </c>
      <c r="C10" s="462"/>
      <c r="D10" s="462"/>
      <c r="E10" s="462"/>
      <c r="F10" s="463"/>
      <c r="G10" s="199"/>
      <c r="H10" s="140" t="str">
        <f t="shared" ref="H10" si="2">IF(G10="","",G10-$G$7)</f>
        <v/>
      </c>
      <c r="I10" s="464"/>
      <c r="J10" s="465"/>
      <c r="K10" s="466"/>
      <c r="L10" s="47"/>
      <c r="M10" s="140" t="str">
        <f>IF(L10="","",L10-$L$7)</f>
        <v/>
      </c>
      <c r="N10" s="464"/>
      <c r="O10" s="465"/>
      <c r="P10" s="466"/>
      <c r="Q10" s="47"/>
      <c r="R10" s="140" t="str">
        <f t="shared" si="0"/>
        <v/>
      </c>
      <c r="S10" s="464"/>
      <c r="T10" s="465"/>
      <c r="U10" s="466"/>
      <c r="V10" s="440" t="str">
        <f>IF((I10+N10+S10)=0,"",I10+N10+S10)</f>
        <v/>
      </c>
      <c r="W10" s="441"/>
      <c r="X10" s="442"/>
      <c r="Y10" s="458" t="str">
        <f>IF(V10="","",ROUNDDOWN(IF(V10*0.8&gt;7000000,7000000,V10*0.8), 0))</f>
        <v/>
      </c>
      <c r="Z10" s="459"/>
      <c r="AA10" s="460"/>
    </row>
    <row r="11" spans="1:36" ht="24" customHeight="1" thickBot="1">
      <c r="A11" s="44"/>
      <c r="B11" s="437" t="s">
        <v>110</v>
      </c>
      <c r="C11" s="438"/>
      <c r="D11" s="438"/>
      <c r="E11" s="438"/>
      <c r="F11" s="439"/>
      <c r="G11" s="138" t="s">
        <v>108</v>
      </c>
      <c r="H11" s="139" t="s">
        <v>108</v>
      </c>
      <c r="I11" s="440" t="str">
        <f>IF(SUM(I8:K10)=0,"",SUM(I8:K10))</f>
        <v/>
      </c>
      <c r="J11" s="441"/>
      <c r="K11" s="442"/>
      <c r="L11" s="138" t="s">
        <v>108</v>
      </c>
      <c r="M11" s="139" t="s">
        <v>108</v>
      </c>
      <c r="N11" s="440" t="str">
        <f>IF(SUM(N8:P10)=0,"",SUM(N8:P10))</f>
        <v/>
      </c>
      <c r="O11" s="441"/>
      <c r="P11" s="442"/>
      <c r="Q11" s="138" t="s">
        <v>108</v>
      </c>
      <c r="R11" s="139" t="s">
        <v>108</v>
      </c>
      <c r="S11" s="440" t="str">
        <f>IF(SUM(S8:U10)=0,"",SUM(S8:U10))</f>
        <v/>
      </c>
      <c r="T11" s="441"/>
      <c r="U11" s="442"/>
      <c r="V11" s="440" t="str">
        <f>IF(AND(I11="",N11="",S11=""),"",SUM(I11,N11,S11))</f>
        <v/>
      </c>
      <c r="W11" s="441"/>
      <c r="X11" s="441"/>
      <c r="Y11" s="443" t="str">
        <f>IF(V11="","",ROUNDDOWN(SUM(Y8:AA10),0))</f>
        <v/>
      </c>
      <c r="Z11" s="444"/>
      <c r="AA11" s="445"/>
      <c r="AB11" s="43"/>
      <c r="AC11" s="43"/>
      <c r="AD11" s="43"/>
      <c r="AE11" s="43"/>
      <c r="AF11" s="43"/>
      <c r="AG11" s="43"/>
    </row>
    <row r="12" spans="1:36" ht="13.2">
      <c r="A12" s="44"/>
      <c r="B12" s="198" t="s">
        <v>119</v>
      </c>
      <c r="C12" s="48"/>
      <c r="D12" s="48"/>
      <c r="E12" s="48"/>
      <c r="F12" s="48"/>
      <c r="G12" s="48"/>
      <c r="H12" s="48"/>
      <c r="I12" s="48"/>
      <c r="J12" s="48"/>
      <c r="K12" s="48"/>
      <c r="L12" s="48"/>
      <c r="M12" s="48"/>
      <c r="N12" s="48"/>
      <c r="O12" s="48"/>
      <c r="P12" s="48"/>
      <c r="Q12" s="48"/>
      <c r="R12" s="48"/>
      <c r="S12" s="49"/>
      <c r="T12" s="49"/>
      <c r="U12" s="49"/>
      <c r="V12" s="48"/>
      <c r="W12" s="48"/>
      <c r="X12" s="48"/>
      <c r="Y12" s="43"/>
      <c r="Z12" s="43"/>
      <c r="AA12" s="72"/>
      <c r="AB12" s="43"/>
      <c r="AC12" s="43"/>
      <c r="AD12" s="43"/>
      <c r="AE12" s="43"/>
      <c r="AF12" s="43"/>
      <c r="AG12" s="43"/>
    </row>
    <row r="13" spans="1:36" ht="13.2">
      <c r="A13" s="44"/>
      <c r="B13" s="198" t="s">
        <v>1285</v>
      </c>
      <c r="C13" s="48"/>
      <c r="D13" s="48"/>
      <c r="E13" s="48"/>
      <c r="F13" s="48"/>
      <c r="G13" s="48"/>
      <c r="H13" s="48"/>
      <c r="I13" s="48"/>
      <c r="J13" s="48"/>
      <c r="K13" s="48"/>
      <c r="L13" s="48"/>
      <c r="M13" s="48"/>
      <c r="N13" s="48"/>
      <c r="O13" s="48"/>
      <c r="P13" s="48"/>
      <c r="Q13" s="48"/>
      <c r="R13" s="48"/>
      <c r="S13" s="49"/>
      <c r="T13" s="49"/>
      <c r="U13" s="49"/>
      <c r="V13" s="48"/>
      <c r="W13" s="48"/>
      <c r="X13" s="48"/>
      <c r="Y13" s="43"/>
      <c r="Z13" s="43"/>
      <c r="AA13" s="72"/>
      <c r="AB13" s="43"/>
      <c r="AC13" s="43"/>
      <c r="AD13" s="43"/>
      <c r="AE13" s="43"/>
      <c r="AF13" s="43"/>
      <c r="AG13" s="43"/>
    </row>
    <row r="14" spans="1:36" ht="13.2">
      <c r="A14" s="44"/>
      <c r="B14" s="198" t="s">
        <v>1276</v>
      </c>
      <c r="C14" s="48"/>
      <c r="D14" s="48"/>
      <c r="E14" s="48"/>
      <c r="F14" s="48"/>
      <c r="G14" s="48"/>
      <c r="H14" s="48"/>
      <c r="I14" s="48"/>
      <c r="J14" s="48"/>
      <c r="K14" s="48"/>
      <c r="L14" s="48"/>
      <c r="M14" s="48"/>
      <c r="N14" s="48"/>
      <c r="O14" s="48"/>
      <c r="P14" s="48"/>
      <c r="Q14" s="48"/>
      <c r="R14" s="48"/>
      <c r="S14" s="49"/>
      <c r="T14" s="49"/>
      <c r="U14" s="49"/>
      <c r="V14" s="48"/>
      <c r="W14" s="48"/>
      <c r="X14" s="48"/>
      <c r="Y14" s="43"/>
      <c r="Z14" s="43"/>
      <c r="AA14" s="72"/>
      <c r="AB14" s="43"/>
      <c r="AC14" s="43"/>
      <c r="AD14" s="43"/>
      <c r="AE14" s="43"/>
      <c r="AF14" s="43"/>
      <c r="AG14" s="43"/>
    </row>
    <row r="15" spans="1:36" ht="6" customHeight="1">
      <c r="A15" s="44"/>
      <c r="B15" s="48"/>
      <c r="C15" s="48"/>
      <c r="D15" s="48"/>
      <c r="E15" s="48"/>
      <c r="F15" s="48"/>
      <c r="G15" s="48"/>
      <c r="H15" s="48"/>
      <c r="I15" s="48"/>
      <c r="J15" s="48"/>
      <c r="K15" s="48"/>
      <c r="L15" s="48"/>
      <c r="M15" s="48"/>
      <c r="N15" s="48"/>
      <c r="O15" s="48"/>
      <c r="P15" s="48"/>
      <c r="Q15" s="48"/>
      <c r="R15" s="48"/>
      <c r="S15" s="49"/>
      <c r="T15" s="49"/>
      <c r="U15" s="49"/>
      <c r="V15" s="48"/>
      <c r="W15" s="48"/>
      <c r="X15" s="48"/>
      <c r="Y15" s="43"/>
      <c r="Z15" s="43"/>
      <c r="AA15" s="72"/>
      <c r="AB15" s="43"/>
      <c r="AC15" s="43"/>
      <c r="AD15" s="43"/>
      <c r="AE15" s="43"/>
      <c r="AF15" s="43"/>
      <c r="AG15" s="43"/>
    </row>
    <row r="16" spans="1:36" s="55" customFormat="1" ht="21" customHeight="1">
      <c r="A16" s="50" t="s">
        <v>59</v>
      </c>
      <c r="B16" s="50"/>
      <c r="C16" s="77" t="s">
        <v>129</v>
      </c>
      <c r="D16" s="51"/>
      <c r="E16" s="50"/>
      <c r="G16" s="52"/>
      <c r="H16" s="52"/>
      <c r="I16" s="53"/>
      <c r="J16" s="53"/>
      <c r="K16" s="53"/>
      <c r="L16" s="52"/>
      <c r="M16" s="52"/>
      <c r="N16" s="53"/>
      <c r="O16" s="53"/>
      <c r="P16" s="53"/>
      <c r="Q16" s="52"/>
      <c r="R16" s="52"/>
      <c r="S16" s="53"/>
      <c r="T16" s="53"/>
      <c r="U16" s="53"/>
      <c r="V16" s="53"/>
      <c r="W16" s="53"/>
      <c r="X16" s="53"/>
      <c r="Y16" s="53"/>
      <c r="Z16" s="53"/>
      <c r="AA16" s="53"/>
      <c r="AB16" s="53"/>
      <c r="AC16" s="54"/>
      <c r="AD16" s="54"/>
      <c r="AE16" s="54"/>
      <c r="AF16" s="54"/>
      <c r="AG16" s="54"/>
      <c r="AH16" s="54"/>
      <c r="AJ16" s="56"/>
    </row>
    <row r="17" spans="1:36" s="59" customFormat="1" ht="53.25" customHeight="1">
      <c r="A17" s="51" t="s">
        <v>59</v>
      </c>
      <c r="B17" s="51"/>
      <c r="C17" s="51"/>
      <c r="D17" s="51"/>
      <c r="E17" s="51"/>
      <c r="F17" s="57"/>
      <c r="G17" s="57"/>
      <c r="H17" s="57"/>
      <c r="I17" s="57"/>
      <c r="J17" s="57"/>
      <c r="K17" s="57"/>
      <c r="L17" s="61"/>
      <c r="M17" s="448" t="s">
        <v>109</v>
      </c>
      <c r="N17" s="448"/>
      <c r="O17" s="447"/>
      <c r="P17" s="447"/>
      <c r="Q17" s="447"/>
      <c r="R17" s="447"/>
      <c r="S17" s="447"/>
      <c r="T17" s="447"/>
      <c r="U17" s="447"/>
      <c r="V17" s="447"/>
      <c r="W17" s="447"/>
      <c r="X17" s="447"/>
      <c r="Y17" s="447"/>
      <c r="Z17" s="447"/>
      <c r="AA17" s="447"/>
      <c r="AB17" s="62"/>
      <c r="AC17" s="62"/>
      <c r="AD17" s="62"/>
      <c r="AE17" s="62"/>
      <c r="AF17" s="62"/>
      <c r="AG17" s="62"/>
      <c r="AH17" s="58"/>
      <c r="AJ17" s="60"/>
    </row>
  </sheetData>
  <sheetProtection selectLockedCells="1"/>
  <mergeCells count="49">
    <mergeCell ref="S5:U6"/>
    <mergeCell ref="M5:M6"/>
    <mergeCell ref="N5:P6"/>
    <mergeCell ref="N7:P7"/>
    <mergeCell ref="H5:H6"/>
    <mergeCell ref="I5:K6"/>
    <mergeCell ref="I7:K7"/>
    <mergeCell ref="Y9:AA9"/>
    <mergeCell ref="V9:X9"/>
    <mergeCell ref="V8:X8"/>
    <mergeCell ref="B3:F4"/>
    <mergeCell ref="G3:K3"/>
    <mergeCell ref="L3:P3"/>
    <mergeCell ref="Q3:U3"/>
    <mergeCell ref="V3:AA4"/>
    <mergeCell ref="G4:K4"/>
    <mergeCell ref="L4:P4"/>
    <mergeCell ref="Q4:U4"/>
    <mergeCell ref="Y8:AA8"/>
    <mergeCell ref="V5:X6"/>
    <mergeCell ref="V7:X7"/>
    <mergeCell ref="R5:R6"/>
    <mergeCell ref="B5:F7"/>
    <mergeCell ref="S9:U9"/>
    <mergeCell ref="B8:F8"/>
    <mergeCell ref="I8:K8"/>
    <mergeCell ref="N8:P8"/>
    <mergeCell ref="S8:U8"/>
    <mergeCell ref="Y11:AA11"/>
    <mergeCell ref="A2:AA2"/>
    <mergeCell ref="O17:AA17"/>
    <mergeCell ref="M17:N17"/>
    <mergeCell ref="Y5:AA6"/>
    <mergeCell ref="Y7:AA7"/>
    <mergeCell ref="S7:U7"/>
    <mergeCell ref="Y10:AA10"/>
    <mergeCell ref="B10:F10"/>
    <mergeCell ref="I10:K10"/>
    <mergeCell ref="N10:P10"/>
    <mergeCell ref="S10:U10"/>
    <mergeCell ref="V10:X10"/>
    <mergeCell ref="B9:F9"/>
    <mergeCell ref="I9:K9"/>
    <mergeCell ref="N9:P9"/>
    <mergeCell ref="B11:F11"/>
    <mergeCell ref="I11:K11"/>
    <mergeCell ref="N11:P11"/>
    <mergeCell ref="S11:U11"/>
    <mergeCell ref="V11:X11"/>
  </mergeCells>
  <phoneticPr fontId="11"/>
  <dataValidations count="1">
    <dataValidation type="list" allowBlank="1" showInputMessage="1" showErrorMessage="1" sqref="V12:W15" xr:uid="{DE248847-26EC-4D83-9B0C-D21B4F395BBB}">
      <formula1>#REF!</formula1>
    </dataValidation>
  </dataValidations>
  <printOptions horizontalCentered="1"/>
  <pageMargins left="0.51181102362204722" right="0.51181102362204722" top="0.74803149606299213" bottom="0.74803149606299213" header="0.11811023622047245" footer="0.11811023622047245"/>
  <pageSetup paperSize="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877B-A44F-4A0C-A677-826D08B39916}">
  <sheetPr>
    <pageSetUpPr fitToPage="1"/>
  </sheetPr>
  <dimension ref="A1:AL17"/>
  <sheetViews>
    <sheetView view="pageBreakPreview" zoomScaleNormal="100" zoomScaleSheetLayoutView="100" workbookViewId="0">
      <selection activeCell="I29" sqref="I29:Q29"/>
    </sheetView>
  </sheetViews>
  <sheetFormatPr defaultColWidth="1.44140625" defaultRowHeight="19.5" customHeight="1"/>
  <cols>
    <col min="1" max="1" width="1.33203125" style="41" customWidth="1"/>
    <col min="2" max="6" width="2.6640625" style="41" customWidth="1"/>
    <col min="7" max="7" width="5.77734375" style="41" bestFit="1" customWidth="1"/>
    <col min="8" max="8" width="6.88671875" style="41" customWidth="1"/>
    <col min="9" max="11" width="2.6640625" style="41" customWidth="1"/>
    <col min="12" max="12" width="5.77734375" style="41" bestFit="1" customWidth="1"/>
    <col min="13" max="13" width="6.88671875" style="41" customWidth="1"/>
    <col min="14" max="16" width="2.6640625" style="41" customWidth="1"/>
    <col min="17" max="17" width="5.77734375" style="41" bestFit="1" customWidth="1"/>
    <col min="18" max="18" width="6.88671875" style="41" customWidth="1"/>
    <col min="19" max="25" width="2.6640625" style="41" customWidth="1"/>
    <col min="26" max="26" width="3.88671875" style="41" customWidth="1"/>
    <col min="27" max="33" width="2.6640625" style="41" customWidth="1"/>
    <col min="34" max="34" width="1.44140625" style="41" customWidth="1"/>
    <col min="35" max="35" width="2" style="41" customWidth="1"/>
    <col min="36" max="36" width="14.33203125" style="42" hidden="1" customWidth="1"/>
    <col min="37" max="37" width="3.109375" style="41" hidden="1" customWidth="1"/>
    <col min="38" max="38" width="8" style="41" hidden="1" customWidth="1"/>
    <col min="39" max="39" width="5.44140625" style="41" customWidth="1"/>
    <col min="40" max="62" width="8" style="41" customWidth="1"/>
    <col min="63" max="16384" width="1.44140625" style="41"/>
  </cols>
  <sheetData>
    <row r="1" spans="1:36" ht="13.2">
      <c r="A1" s="40" t="s">
        <v>118</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row>
    <row r="2" spans="1:36" ht="41.4" customHeight="1">
      <c r="A2" s="446" t="s">
        <v>1291</v>
      </c>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3"/>
      <c r="AC2" s="43"/>
      <c r="AD2" s="43"/>
      <c r="AE2" s="43"/>
      <c r="AF2" s="43"/>
      <c r="AG2" s="43"/>
    </row>
    <row r="3" spans="1:36" ht="26.4" customHeight="1">
      <c r="A3" s="44"/>
      <c r="B3" s="467" t="s">
        <v>107</v>
      </c>
      <c r="C3" s="468"/>
      <c r="D3" s="468"/>
      <c r="E3" s="468"/>
      <c r="F3" s="469"/>
      <c r="G3" s="473" t="s">
        <v>103</v>
      </c>
      <c r="H3" s="474"/>
      <c r="I3" s="474"/>
      <c r="J3" s="474"/>
      <c r="K3" s="474"/>
      <c r="L3" s="473" t="s">
        <v>104</v>
      </c>
      <c r="M3" s="474"/>
      <c r="N3" s="474"/>
      <c r="O3" s="474"/>
      <c r="P3" s="474"/>
      <c r="Q3" s="473" t="s">
        <v>105</v>
      </c>
      <c r="R3" s="474"/>
      <c r="S3" s="474"/>
      <c r="T3" s="474"/>
      <c r="U3" s="475"/>
      <c r="V3" s="476" t="s">
        <v>110</v>
      </c>
      <c r="W3" s="476"/>
      <c r="X3" s="476"/>
      <c r="Y3" s="476"/>
      <c r="Z3" s="476"/>
      <c r="AA3" s="476"/>
      <c r="AB3" s="43"/>
      <c r="AC3" s="43"/>
      <c r="AD3" s="43"/>
      <c r="AE3" s="43"/>
      <c r="AF3" s="43"/>
      <c r="AG3" s="43"/>
      <c r="AJ3" s="41"/>
    </row>
    <row r="4" spans="1:36" ht="40.5" customHeight="1">
      <c r="A4" s="44"/>
      <c r="B4" s="470"/>
      <c r="C4" s="471"/>
      <c r="D4" s="471"/>
      <c r="E4" s="471"/>
      <c r="F4" s="472"/>
      <c r="G4" s="477" t="str">
        <f>ア給付申請書【記載例】!J16</f>
        <v>山口商店ヤマグチショッピングモール店</v>
      </c>
      <c r="H4" s="478"/>
      <c r="I4" s="478"/>
      <c r="J4" s="478"/>
      <c r="K4" s="478"/>
      <c r="L4" s="477" t="str">
        <f>IF(ア給付申請書!J20=0,"",ア給付申請書!J20)</f>
        <v/>
      </c>
      <c r="M4" s="478"/>
      <c r="N4" s="478"/>
      <c r="O4" s="478"/>
      <c r="P4" s="478"/>
      <c r="Q4" s="477" t="str">
        <f>IF(ア給付申請書!J24=0,"",ア給付申請書!J24)</f>
        <v/>
      </c>
      <c r="R4" s="478"/>
      <c r="S4" s="478"/>
      <c r="T4" s="478"/>
      <c r="U4" s="478"/>
      <c r="V4" s="476"/>
      <c r="W4" s="476"/>
      <c r="X4" s="476"/>
      <c r="Y4" s="476"/>
      <c r="Z4" s="476"/>
      <c r="AA4" s="476"/>
      <c r="AJ4" s="41"/>
    </row>
    <row r="5" spans="1:36" ht="24.9" customHeight="1">
      <c r="A5" s="44"/>
      <c r="B5" s="481" t="s">
        <v>111</v>
      </c>
      <c r="C5" s="482"/>
      <c r="D5" s="482"/>
      <c r="E5" s="482"/>
      <c r="F5" s="483"/>
      <c r="G5" s="45" t="s">
        <v>1275</v>
      </c>
      <c r="H5" s="479" t="s">
        <v>113</v>
      </c>
      <c r="I5" s="449" t="s">
        <v>132</v>
      </c>
      <c r="J5" s="450"/>
      <c r="K5" s="451"/>
      <c r="L5" s="45" t="s">
        <v>1275</v>
      </c>
      <c r="M5" s="479" t="s">
        <v>113</v>
      </c>
      <c r="N5" s="449" t="s">
        <v>132</v>
      </c>
      <c r="O5" s="450"/>
      <c r="P5" s="451"/>
      <c r="Q5" s="45" t="s">
        <v>1275</v>
      </c>
      <c r="R5" s="479" t="s">
        <v>113</v>
      </c>
      <c r="S5" s="449" t="s">
        <v>132</v>
      </c>
      <c r="T5" s="450"/>
      <c r="U5" s="451"/>
      <c r="V5" s="449" t="s">
        <v>133</v>
      </c>
      <c r="W5" s="450"/>
      <c r="X5" s="451"/>
      <c r="Y5" s="449" t="s">
        <v>134</v>
      </c>
      <c r="Z5" s="450"/>
      <c r="AA5" s="451"/>
      <c r="AJ5" s="41"/>
    </row>
    <row r="6" spans="1:36" ht="17.399999999999999" thickBot="1">
      <c r="A6" s="44"/>
      <c r="B6" s="481"/>
      <c r="C6" s="482"/>
      <c r="D6" s="482"/>
      <c r="E6" s="482"/>
      <c r="F6" s="483"/>
      <c r="G6" s="46" t="s">
        <v>106</v>
      </c>
      <c r="H6" s="480"/>
      <c r="I6" s="452"/>
      <c r="J6" s="453"/>
      <c r="K6" s="454"/>
      <c r="L6" s="46" t="s">
        <v>106</v>
      </c>
      <c r="M6" s="480"/>
      <c r="N6" s="452"/>
      <c r="O6" s="453"/>
      <c r="P6" s="454"/>
      <c r="Q6" s="46" t="s">
        <v>106</v>
      </c>
      <c r="R6" s="480"/>
      <c r="S6" s="452"/>
      <c r="T6" s="453"/>
      <c r="U6" s="454"/>
      <c r="V6" s="452"/>
      <c r="W6" s="453"/>
      <c r="X6" s="454"/>
      <c r="Y6" s="452"/>
      <c r="Z6" s="453"/>
      <c r="AA6" s="454"/>
      <c r="AJ6" s="41"/>
    </row>
    <row r="7" spans="1:36" ht="19.95" customHeight="1" thickBot="1">
      <c r="A7" s="44"/>
      <c r="B7" s="470"/>
      <c r="C7" s="471"/>
      <c r="D7" s="471"/>
      <c r="E7" s="471"/>
      <c r="F7" s="471"/>
      <c r="G7" s="196">
        <v>13.7</v>
      </c>
      <c r="H7" s="194" t="s">
        <v>114</v>
      </c>
      <c r="I7" s="455" t="s">
        <v>112</v>
      </c>
      <c r="J7" s="456"/>
      <c r="K7" s="456"/>
      <c r="L7" s="197">
        <v>12</v>
      </c>
      <c r="M7" s="194" t="s">
        <v>114</v>
      </c>
      <c r="N7" s="455" t="s">
        <v>112</v>
      </c>
      <c r="O7" s="456"/>
      <c r="P7" s="456"/>
      <c r="Q7" s="197"/>
      <c r="R7" s="194" t="s">
        <v>114</v>
      </c>
      <c r="S7" s="455" t="s">
        <v>112</v>
      </c>
      <c r="T7" s="456"/>
      <c r="U7" s="457"/>
      <c r="V7" s="455" t="s">
        <v>112</v>
      </c>
      <c r="W7" s="456"/>
      <c r="X7" s="457"/>
      <c r="Y7" s="455" t="s">
        <v>123</v>
      </c>
      <c r="Z7" s="456"/>
      <c r="AA7" s="457"/>
      <c r="AJ7" s="41"/>
    </row>
    <row r="8" spans="1:36" ht="24" customHeight="1">
      <c r="A8" s="44"/>
      <c r="B8" s="461" t="s">
        <v>1294</v>
      </c>
      <c r="C8" s="462"/>
      <c r="D8" s="462"/>
      <c r="E8" s="462"/>
      <c r="F8" s="463"/>
      <c r="G8" s="195">
        <v>20</v>
      </c>
      <c r="H8" s="140">
        <f>IF(G8="","",G8-$G$7)</f>
        <v>6.3000000000000007</v>
      </c>
      <c r="I8" s="464">
        <v>300</v>
      </c>
      <c r="J8" s="465"/>
      <c r="K8" s="466"/>
      <c r="L8" s="195">
        <v>15</v>
      </c>
      <c r="M8" s="140">
        <f>IF(L8="","",L8-$L$7)</f>
        <v>3</v>
      </c>
      <c r="N8" s="464">
        <v>100</v>
      </c>
      <c r="O8" s="465"/>
      <c r="P8" s="466"/>
      <c r="Q8" s="195">
        <v>0</v>
      </c>
      <c r="R8" s="140">
        <f t="shared" ref="R8:R10" si="0">IF(Q8="","",Q8-$Q$7)</f>
        <v>0</v>
      </c>
      <c r="S8" s="464"/>
      <c r="T8" s="465"/>
      <c r="U8" s="466"/>
      <c r="V8" s="440">
        <f>IF((I8+N8+S8)=0,"",I8+N8+S8)</f>
        <v>400</v>
      </c>
      <c r="W8" s="441"/>
      <c r="X8" s="442"/>
      <c r="Y8" s="458">
        <f>IF(V8="","",ROUNDDOWN(IF(V8*2.3&gt;7000000,7000000,V8*2.3), 0))</f>
        <v>920</v>
      </c>
      <c r="Z8" s="459"/>
      <c r="AA8" s="460"/>
    </row>
    <row r="9" spans="1:36" ht="24" customHeight="1">
      <c r="A9" s="44"/>
      <c r="B9" s="461" t="s">
        <v>1295</v>
      </c>
      <c r="C9" s="462"/>
      <c r="D9" s="462"/>
      <c r="E9" s="462"/>
      <c r="F9" s="463"/>
      <c r="G9" s="47">
        <v>25</v>
      </c>
      <c r="H9" s="140">
        <f t="shared" ref="H9:H10" si="1">IF(G9="","",G9-$G$7)</f>
        <v>11.3</v>
      </c>
      <c r="I9" s="464">
        <v>800</v>
      </c>
      <c r="J9" s="465"/>
      <c r="K9" s="466"/>
      <c r="L9" s="47">
        <v>13</v>
      </c>
      <c r="M9" s="140">
        <f>IF(L9="","",L9-$L$7)</f>
        <v>1</v>
      </c>
      <c r="N9" s="464">
        <v>200</v>
      </c>
      <c r="O9" s="465"/>
      <c r="P9" s="466"/>
      <c r="Q9" s="47">
        <v>0</v>
      </c>
      <c r="R9" s="140">
        <f t="shared" si="0"/>
        <v>0</v>
      </c>
      <c r="S9" s="464"/>
      <c r="T9" s="465"/>
      <c r="U9" s="466"/>
      <c r="V9" s="440">
        <f>IF((I9+N9+S9)=0,"",I9+N9+S9)</f>
        <v>1000</v>
      </c>
      <c r="W9" s="441"/>
      <c r="X9" s="442"/>
      <c r="Y9" s="458">
        <f>IF(V9="","",ROUNDDOWN(IF(V9*2.3&gt;7000000,7000000,V9*2.3), 0))</f>
        <v>2300</v>
      </c>
      <c r="Z9" s="459"/>
      <c r="AA9" s="460"/>
    </row>
    <row r="10" spans="1:36" ht="24" customHeight="1" thickBot="1">
      <c r="A10" s="44"/>
      <c r="B10" s="461" t="s">
        <v>1296</v>
      </c>
      <c r="C10" s="462"/>
      <c r="D10" s="462"/>
      <c r="E10" s="462"/>
      <c r="F10" s="463"/>
      <c r="G10" s="199">
        <v>30</v>
      </c>
      <c r="H10" s="140">
        <f t="shared" si="1"/>
        <v>16.3</v>
      </c>
      <c r="I10" s="464">
        <v>325</v>
      </c>
      <c r="J10" s="465"/>
      <c r="K10" s="466"/>
      <c r="L10" s="47">
        <v>14</v>
      </c>
      <c r="M10" s="140">
        <f>IF(L10="","",L10-$L$7)</f>
        <v>2</v>
      </c>
      <c r="N10" s="464">
        <v>150</v>
      </c>
      <c r="O10" s="465"/>
      <c r="P10" s="466"/>
      <c r="Q10" s="47">
        <v>0</v>
      </c>
      <c r="R10" s="140">
        <f t="shared" si="0"/>
        <v>0</v>
      </c>
      <c r="S10" s="464"/>
      <c r="T10" s="465"/>
      <c r="U10" s="466"/>
      <c r="V10" s="440">
        <f>IF((I10+N10+S10)=0,"",I10+N10+S10)</f>
        <v>475</v>
      </c>
      <c r="W10" s="441"/>
      <c r="X10" s="442"/>
      <c r="Y10" s="458">
        <f>IF(V10="","",ROUNDDOWN(IF(V10*0.8&gt;7000000,7000000,V10*0.8), 0))</f>
        <v>380</v>
      </c>
      <c r="Z10" s="459"/>
      <c r="AA10" s="460"/>
      <c r="AB10" s="43"/>
      <c r="AC10" s="43"/>
      <c r="AD10" s="43"/>
      <c r="AE10" s="43"/>
      <c r="AF10" s="43"/>
      <c r="AG10" s="43"/>
    </row>
    <row r="11" spans="1:36" ht="24" customHeight="1" thickBot="1">
      <c r="A11" s="44"/>
      <c r="B11" s="437" t="s">
        <v>1286</v>
      </c>
      <c r="C11" s="438"/>
      <c r="D11" s="438"/>
      <c r="E11" s="438"/>
      <c r="F11" s="439"/>
      <c r="G11" s="138" t="s">
        <v>1287</v>
      </c>
      <c r="H11" s="139" t="s">
        <v>1287</v>
      </c>
      <c r="I11" s="440">
        <f>IF(SUM(I8:K10)=0,"",SUM(I8:K10))</f>
        <v>1425</v>
      </c>
      <c r="J11" s="441"/>
      <c r="K11" s="442"/>
      <c r="L11" s="138" t="s">
        <v>1287</v>
      </c>
      <c r="M11" s="139" t="s">
        <v>1287</v>
      </c>
      <c r="N11" s="440">
        <f>IF(SUM(N8:P10)=0,"",SUM(N8:P10))</f>
        <v>450</v>
      </c>
      <c r="O11" s="441"/>
      <c r="P11" s="442"/>
      <c r="Q11" s="138" t="s">
        <v>1287</v>
      </c>
      <c r="R11" s="139" t="s">
        <v>1287</v>
      </c>
      <c r="S11" s="440" t="str">
        <f>IF(SUM(S8:U10)=0,"",SUM(S8:U10))</f>
        <v/>
      </c>
      <c r="T11" s="441"/>
      <c r="U11" s="442"/>
      <c r="V11" s="440">
        <f>IF(AND(I11="",N11="",S11=""),"",SUM(I11,N11,S11))</f>
        <v>1875</v>
      </c>
      <c r="W11" s="441"/>
      <c r="X11" s="487"/>
      <c r="Y11" s="484">
        <f>IF(V11="","",ROUNDDOWN(SUM(Y8:AA10),0))</f>
        <v>3600</v>
      </c>
      <c r="Z11" s="485"/>
      <c r="AA11" s="486"/>
      <c r="AB11" s="43"/>
      <c r="AC11" s="43"/>
      <c r="AD11" s="43"/>
      <c r="AE11" s="43"/>
      <c r="AF11" s="43"/>
      <c r="AG11" s="43"/>
    </row>
    <row r="12" spans="1:36" ht="13.2">
      <c r="A12" s="44"/>
      <c r="B12" s="198" t="s">
        <v>119</v>
      </c>
      <c r="C12" s="48"/>
      <c r="D12" s="48"/>
      <c r="E12" s="48"/>
      <c r="F12" s="48"/>
      <c r="G12" s="48"/>
      <c r="H12" s="48"/>
      <c r="I12" s="48"/>
      <c r="J12" s="48"/>
      <c r="K12" s="48"/>
      <c r="L12" s="48"/>
      <c r="M12" s="48"/>
      <c r="N12" s="48"/>
      <c r="O12" s="48"/>
      <c r="P12" s="48"/>
      <c r="Q12" s="48"/>
      <c r="R12" s="48"/>
      <c r="S12" s="49"/>
      <c r="T12" s="49"/>
      <c r="U12" s="49"/>
      <c r="V12" s="48"/>
      <c r="W12" s="48"/>
      <c r="X12" s="48"/>
      <c r="Y12" s="43"/>
      <c r="Z12" s="43"/>
      <c r="AA12" s="72"/>
      <c r="AB12" s="43"/>
      <c r="AC12" s="43"/>
      <c r="AD12" s="43"/>
      <c r="AE12" s="43"/>
      <c r="AF12" s="43"/>
      <c r="AG12" s="43"/>
    </row>
    <row r="13" spans="1:36" ht="13.2">
      <c r="A13" s="44"/>
      <c r="B13" s="198" t="s">
        <v>1285</v>
      </c>
      <c r="C13" s="48"/>
      <c r="D13" s="48"/>
      <c r="E13" s="48"/>
      <c r="F13" s="48"/>
      <c r="G13" s="48"/>
      <c r="H13" s="48"/>
      <c r="I13" s="48"/>
      <c r="J13" s="48"/>
      <c r="K13" s="48"/>
      <c r="L13" s="48"/>
      <c r="M13" s="48"/>
      <c r="N13" s="48"/>
      <c r="O13" s="48"/>
      <c r="P13" s="48"/>
      <c r="Q13" s="48"/>
      <c r="R13" s="48"/>
      <c r="S13" s="49"/>
      <c r="T13" s="49"/>
      <c r="U13" s="49"/>
      <c r="V13" s="48"/>
      <c r="W13" s="48"/>
      <c r="X13" s="48"/>
      <c r="Y13" s="43"/>
      <c r="Z13" s="43"/>
      <c r="AA13" s="72"/>
      <c r="AB13" s="43"/>
      <c r="AC13" s="43"/>
      <c r="AD13" s="43"/>
      <c r="AE13" s="43"/>
      <c r="AF13" s="43"/>
      <c r="AG13" s="43"/>
    </row>
    <row r="14" spans="1:36" ht="13.2">
      <c r="A14" s="44"/>
      <c r="B14" s="198" t="s">
        <v>1276</v>
      </c>
      <c r="C14" s="48"/>
      <c r="D14" s="48"/>
      <c r="E14" s="48"/>
      <c r="F14" s="48"/>
      <c r="G14" s="48"/>
      <c r="H14" s="48"/>
      <c r="I14" s="48"/>
      <c r="J14" s="48"/>
      <c r="K14" s="48"/>
      <c r="L14" s="48"/>
      <c r="M14" s="48"/>
      <c r="N14" s="48"/>
      <c r="O14" s="48"/>
      <c r="P14" s="48"/>
      <c r="Q14" s="48"/>
      <c r="R14" s="48"/>
      <c r="S14" s="49"/>
      <c r="T14" s="49"/>
      <c r="U14" s="49"/>
      <c r="V14" s="48"/>
      <c r="W14" s="48"/>
      <c r="X14" s="48"/>
      <c r="Y14" s="43"/>
      <c r="Z14" s="43"/>
      <c r="AA14" s="72"/>
      <c r="AB14" s="43"/>
      <c r="AC14" s="43"/>
      <c r="AD14" s="43"/>
      <c r="AE14" s="43"/>
      <c r="AF14" s="43"/>
      <c r="AG14" s="43"/>
    </row>
    <row r="15" spans="1:36" ht="6" customHeight="1">
      <c r="A15" s="44"/>
      <c r="B15" s="48"/>
      <c r="C15" s="48"/>
      <c r="D15" s="48"/>
      <c r="E15" s="48"/>
      <c r="F15" s="48"/>
      <c r="G15" s="48"/>
      <c r="H15" s="48"/>
      <c r="I15" s="48"/>
      <c r="J15" s="48"/>
      <c r="K15" s="48"/>
      <c r="L15" s="48"/>
      <c r="M15" s="48"/>
      <c r="N15" s="48"/>
      <c r="O15" s="48"/>
      <c r="P15" s="48"/>
      <c r="Q15" s="48"/>
      <c r="R15" s="48"/>
      <c r="S15" s="49"/>
      <c r="T15" s="49"/>
      <c r="U15" s="49"/>
      <c r="V15" s="48"/>
      <c r="W15" s="48"/>
      <c r="X15" s="48"/>
      <c r="Y15" s="43"/>
      <c r="Z15" s="43"/>
      <c r="AA15" s="72"/>
      <c r="AB15" s="43"/>
      <c r="AC15" s="43"/>
      <c r="AD15" s="43"/>
      <c r="AE15" s="43"/>
      <c r="AF15" s="43"/>
      <c r="AG15" s="43"/>
    </row>
    <row r="16" spans="1:36" s="55" customFormat="1" ht="21" customHeight="1">
      <c r="A16" s="50" t="s">
        <v>59</v>
      </c>
      <c r="B16" s="50"/>
      <c r="C16" s="77" t="s">
        <v>1301</v>
      </c>
      <c r="D16" s="51"/>
      <c r="E16" s="50"/>
      <c r="G16" s="52"/>
      <c r="H16" s="52"/>
      <c r="I16" s="53"/>
      <c r="J16" s="53"/>
      <c r="K16" s="53"/>
      <c r="L16" s="52"/>
      <c r="M16" s="52"/>
      <c r="N16" s="53"/>
      <c r="O16" s="53"/>
      <c r="P16" s="53"/>
      <c r="Q16" s="52"/>
      <c r="R16" s="52"/>
      <c r="S16" s="53"/>
      <c r="T16" s="53"/>
      <c r="U16" s="53"/>
      <c r="V16" s="53"/>
      <c r="W16" s="53"/>
      <c r="X16" s="53"/>
      <c r="Y16" s="53"/>
      <c r="Z16" s="53"/>
      <c r="AA16" s="53"/>
      <c r="AB16" s="53"/>
      <c r="AC16" s="54"/>
      <c r="AD16" s="54"/>
      <c r="AE16" s="54"/>
      <c r="AF16" s="54"/>
      <c r="AG16" s="54"/>
      <c r="AH16" s="54"/>
      <c r="AJ16" s="56"/>
    </row>
    <row r="17" spans="1:36" s="59" customFormat="1" ht="53.25" customHeight="1">
      <c r="A17" s="51" t="s">
        <v>59</v>
      </c>
      <c r="B17" s="51"/>
      <c r="C17" s="51"/>
      <c r="D17" s="51"/>
      <c r="E17" s="51"/>
      <c r="F17" s="57"/>
      <c r="G17" s="57"/>
      <c r="H17" s="57"/>
      <c r="I17" s="57"/>
      <c r="J17" s="57"/>
      <c r="K17" s="57"/>
      <c r="L17" s="61"/>
      <c r="M17" s="448" t="s">
        <v>109</v>
      </c>
      <c r="N17" s="448"/>
      <c r="O17" s="447" t="s">
        <v>162</v>
      </c>
      <c r="P17" s="447"/>
      <c r="Q17" s="447"/>
      <c r="R17" s="447"/>
      <c r="S17" s="447"/>
      <c r="T17" s="447"/>
      <c r="U17" s="447"/>
      <c r="V17" s="447"/>
      <c r="W17" s="447"/>
      <c r="X17" s="447"/>
      <c r="Y17" s="447"/>
      <c r="Z17" s="447"/>
      <c r="AA17" s="447"/>
      <c r="AB17" s="62"/>
      <c r="AC17" s="62"/>
      <c r="AD17" s="62"/>
      <c r="AE17" s="62"/>
      <c r="AF17" s="62"/>
      <c r="AG17" s="62"/>
      <c r="AH17" s="137"/>
      <c r="AJ17" s="60"/>
    </row>
  </sheetData>
  <sheetProtection selectLockedCells="1"/>
  <mergeCells count="49">
    <mergeCell ref="A2:AA2"/>
    <mergeCell ref="B3:F4"/>
    <mergeCell ref="G3:K3"/>
    <mergeCell ref="L3:P3"/>
    <mergeCell ref="Q3:U3"/>
    <mergeCell ref="V3:AA4"/>
    <mergeCell ref="G4:K4"/>
    <mergeCell ref="L4:P4"/>
    <mergeCell ref="Q4:U4"/>
    <mergeCell ref="B5:F7"/>
    <mergeCell ref="H5:H6"/>
    <mergeCell ref="I5:K6"/>
    <mergeCell ref="M5:M6"/>
    <mergeCell ref="N5:P6"/>
    <mergeCell ref="S5:U6"/>
    <mergeCell ref="V5:X6"/>
    <mergeCell ref="Y5:AA6"/>
    <mergeCell ref="I7:K7"/>
    <mergeCell ref="N7:P7"/>
    <mergeCell ref="S7:U7"/>
    <mergeCell ref="V7:X7"/>
    <mergeCell ref="Y7:AA7"/>
    <mergeCell ref="R5:R6"/>
    <mergeCell ref="B11:F11"/>
    <mergeCell ref="I11:K11"/>
    <mergeCell ref="N11:P11"/>
    <mergeCell ref="S11:U11"/>
    <mergeCell ref="V11:X11"/>
    <mergeCell ref="Y9:AA9"/>
    <mergeCell ref="V10:X10"/>
    <mergeCell ref="Y10:AA10"/>
    <mergeCell ref="M17:N17"/>
    <mergeCell ref="O17:AA17"/>
    <mergeCell ref="Y11:AA11"/>
    <mergeCell ref="N9:P9"/>
    <mergeCell ref="S9:U9"/>
    <mergeCell ref="B10:F10"/>
    <mergeCell ref="I10:K10"/>
    <mergeCell ref="N10:P10"/>
    <mergeCell ref="S10:U10"/>
    <mergeCell ref="V9:X9"/>
    <mergeCell ref="B9:F9"/>
    <mergeCell ref="I9:K9"/>
    <mergeCell ref="Y8:AA8"/>
    <mergeCell ref="B8:F8"/>
    <mergeCell ref="I8:K8"/>
    <mergeCell ref="N8:P8"/>
    <mergeCell ref="S8:U8"/>
    <mergeCell ref="V8:X8"/>
  </mergeCells>
  <phoneticPr fontId="11"/>
  <dataValidations count="1">
    <dataValidation type="list" allowBlank="1" showInputMessage="1" showErrorMessage="1" sqref="V12:W15" xr:uid="{A4042934-2B59-4DC8-A40E-8C25F83590B7}">
      <formula1>#REF!</formula1>
    </dataValidation>
  </dataValidations>
  <printOptions horizontalCentered="1"/>
  <pageMargins left="0.51181102362204722" right="0.51181102362204722" top="0.74803149606299213" bottom="0.74803149606299213" header="0.11811023622047245" footer="0.11811023622047245"/>
  <pageSetup paperSize="9" scale="79"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94AA-602D-4B18-86FA-9AABD89B7C53}">
  <sheetPr>
    <tabColor theme="3"/>
    <pageSetUpPr fitToPage="1"/>
  </sheetPr>
  <dimension ref="A1:H45"/>
  <sheetViews>
    <sheetView view="pageBreakPreview" zoomScale="70" zoomScaleNormal="70" zoomScaleSheetLayoutView="70" workbookViewId="0">
      <selection activeCell="I29" sqref="I29:Q29"/>
    </sheetView>
  </sheetViews>
  <sheetFormatPr defaultColWidth="8.6640625" defaultRowHeight="14.4"/>
  <cols>
    <col min="1" max="1" width="1.6640625" style="81" customWidth="1"/>
    <col min="2" max="2" width="15.109375" style="81" customWidth="1"/>
    <col min="3" max="3" width="19.21875" style="81" customWidth="1"/>
    <col min="4" max="7" width="20.6640625" style="81" customWidth="1"/>
    <col min="8" max="8" width="1.6640625" style="81" customWidth="1"/>
    <col min="9" max="18" width="12.88671875" style="81" bestFit="1" customWidth="1"/>
    <col min="19" max="19" width="1.109375" style="81" customWidth="1"/>
    <col min="20" max="16384" width="8.6640625" style="81"/>
  </cols>
  <sheetData>
    <row r="1" spans="1:8">
      <c r="A1" s="81" t="s">
        <v>140</v>
      </c>
    </row>
    <row r="2" spans="1:8" ht="23.4">
      <c r="A2" s="502" t="s">
        <v>1292</v>
      </c>
      <c r="B2" s="502"/>
      <c r="C2" s="502"/>
      <c r="D2" s="502"/>
      <c r="E2" s="502"/>
      <c r="F2" s="502"/>
      <c r="G2" s="502"/>
      <c r="H2" s="502"/>
    </row>
    <row r="3" spans="1:8" ht="6.9" customHeight="1">
      <c r="A3" s="82"/>
      <c r="H3" s="83"/>
    </row>
    <row r="4" spans="1:8">
      <c r="A4" s="82"/>
      <c r="G4" s="84"/>
      <c r="H4" s="83"/>
    </row>
    <row r="5" spans="1:8" ht="19.8" thickBot="1">
      <c r="A5" s="82"/>
      <c r="B5" s="85" t="s">
        <v>141</v>
      </c>
      <c r="G5" s="85"/>
      <c r="H5" s="83"/>
    </row>
    <row r="6" spans="1:8" ht="19.8" customHeight="1" thickBot="1">
      <c r="A6" s="82"/>
      <c r="B6" s="503" t="s">
        <v>142</v>
      </c>
      <c r="C6" s="504"/>
      <c r="D6" s="507" t="s">
        <v>1280</v>
      </c>
      <c r="E6" s="508"/>
      <c r="F6" s="508"/>
      <c r="G6" s="509"/>
      <c r="H6" s="83"/>
    </row>
    <row r="7" spans="1:8" ht="19.8" customHeight="1">
      <c r="A7" s="82"/>
      <c r="B7" s="505"/>
      <c r="C7" s="506"/>
      <c r="D7" s="135" t="s">
        <v>1297</v>
      </c>
      <c r="E7" s="136" t="s">
        <v>1298</v>
      </c>
      <c r="F7" s="86" t="s">
        <v>1299</v>
      </c>
      <c r="G7" s="87" t="s">
        <v>143</v>
      </c>
      <c r="H7" s="83"/>
    </row>
    <row r="8" spans="1:8" ht="19.8" customHeight="1" thickBot="1">
      <c r="A8" s="82"/>
      <c r="B8" s="510"/>
      <c r="C8" s="511"/>
      <c r="D8" s="88"/>
      <c r="E8" s="89"/>
      <c r="F8" s="89"/>
      <c r="G8" s="90" t="str">
        <f>IF(SUM(D8:F8)=0,"",SUM(D8:F8))</f>
        <v/>
      </c>
      <c r="H8" s="83"/>
    </row>
    <row r="9" spans="1:8" ht="8.4" customHeight="1">
      <c r="A9" s="82"/>
      <c r="G9" s="91"/>
      <c r="H9" s="83"/>
    </row>
    <row r="10" spans="1:8" ht="19.8" thickBot="1">
      <c r="A10" s="82"/>
      <c r="B10" s="85" t="s">
        <v>144</v>
      </c>
      <c r="G10" s="91"/>
      <c r="H10" s="83"/>
    </row>
    <row r="11" spans="1:8" ht="19.8" customHeight="1" thickBot="1">
      <c r="A11" s="82"/>
      <c r="B11" s="512" t="s">
        <v>145</v>
      </c>
      <c r="C11" s="513"/>
      <c r="D11" s="507" t="s">
        <v>1281</v>
      </c>
      <c r="E11" s="508"/>
      <c r="F11" s="508"/>
      <c r="G11" s="509"/>
      <c r="H11" s="83"/>
    </row>
    <row r="12" spans="1:8" ht="19.8" customHeight="1">
      <c r="A12" s="82"/>
      <c r="B12" s="491" t="s">
        <v>146</v>
      </c>
      <c r="C12" s="492"/>
      <c r="D12" s="135" t="s">
        <v>1297</v>
      </c>
      <c r="E12" s="136" t="s">
        <v>1298</v>
      </c>
      <c r="F12" s="86" t="s">
        <v>1299</v>
      </c>
      <c r="G12" s="87" t="s">
        <v>143</v>
      </c>
      <c r="H12" s="83"/>
    </row>
    <row r="13" spans="1:8" ht="19.8" customHeight="1" thickBot="1">
      <c r="A13" s="82"/>
      <c r="B13" s="493"/>
      <c r="C13" s="494"/>
      <c r="D13" s="88"/>
      <c r="E13" s="89"/>
      <c r="F13" s="89"/>
      <c r="G13" s="90" t="str">
        <f>IF(SUM(D13:F13)=0,"",SUM(D13:F13))</f>
        <v/>
      </c>
      <c r="H13" s="83"/>
    </row>
    <row r="14" spans="1:8" ht="19.8" thickBot="1">
      <c r="A14" s="82"/>
      <c r="B14" s="85" t="s">
        <v>148</v>
      </c>
      <c r="G14" s="92"/>
      <c r="H14" s="83"/>
    </row>
    <row r="15" spans="1:8" ht="19.8" customHeight="1" thickBot="1">
      <c r="A15" s="82"/>
      <c r="B15" s="495" t="s">
        <v>149</v>
      </c>
      <c r="C15" s="93" t="s">
        <v>150</v>
      </c>
      <c r="D15" s="497" t="s">
        <v>1282</v>
      </c>
      <c r="E15" s="498"/>
      <c r="F15" s="498"/>
      <c r="G15" s="499"/>
      <c r="H15" s="83"/>
    </row>
    <row r="16" spans="1:8" ht="19.8" customHeight="1">
      <c r="A16" s="82"/>
      <c r="B16" s="496"/>
      <c r="C16" s="94" t="s">
        <v>151</v>
      </c>
      <c r="D16" s="135" t="s">
        <v>1297</v>
      </c>
      <c r="E16" s="136" t="s">
        <v>1298</v>
      </c>
      <c r="F16" s="86" t="s">
        <v>1299</v>
      </c>
      <c r="G16" s="87" t="s">
        <v>143</v>
      </c>
      <c r="H16" s="83"/>
    </row>
    <row r="17" spans="1:8" ht="19.8" customHeight="1">
      <c r="A17" s="82"/>
      <c r="B17" s="95"/>
      <c r="C17" s="96"/>
      <c r="D17" s="97"/>
      <c r="E17" s="98"/>
      <c r="F17" s="98"/>
      <c r="G17" s="111" t="str">
        <f t="shared" ref="G17:G35" si="0">IF(SUM(D17:F17)=0,"",SUM(D17:F17))</f>
        <v/>
      </c>
      <c r="H17" s="83"/>
    </row>
    <row r="18" spans="1:8" ht="19.8" customHeight="1">
      <c r="A18" s="82"/>
      <c r="B18" s="95"/>
      <c r="C18" s="96"/>
      <c r="D18" s="97"/>
      <c r="E18" s="98"/>
      <c r="F18" s="98"/>
      <c r="G18" s="111" t="str">
        <f t="shared" si="0"/>
        <v/>
      </c>
      <c r="H18" s="83"/>
    </row>
    <row r="19" spans="1:8" ht="19.8" customHeight="1">
      <c r="A19" s="82"/>
      <c r="B19" s="95"/>
      <c r="C19" s="96"/>
      <c r="D19" s="97"/>
      <c r="E19" s="98"/>
      <c r="F19" s="98"/>
      <c r="G19" s="111" t="str">
        <f t="shared" si="0"/>
        <v/>
      </c>
      <c r="H19" s="83"/>
    </row>
    <row r="20" spans="1:8" ht="19.8" customHeight="1">
      <c r="A20" s="82"/>
      <c r="B20" s="95"/>
      <c r="C20" s="96"/>
      <c r="D20" s="97"/>
      <c r="E20" s="98"/>
      <c r="F20" s="98"/>
      <c r="G20" s="111" t="str">
        <f t="shared" si="0"/>
        <v/>
      </c>
      <c r="H20" s="83"/>
    </row>
    <row r="21" spans="1:8" ht="19.8" customHeight="1">
      <c r="A21" s="82"/>
      <c r="B21" s="95"/>
      <c r="C21" s="96"/>
      <c r="D21" s="97"/>
      <c r="E21" s="98"/>
      <c r="F21" s="98"/>
      <c r="G21" s="111" t="str">
        <f t="shared" si="0"/>
        <v/>
      </c>
      <c r="H21" s="83"/>
    </row>
    <row r="22" spans="1:8" ht="19.8" customHeight="1">
      <c r="A22" s="82"/>
      <c r="B22" s="95"/>
      <c r="C22" s="96"/>
      <c r="D22" s="97"/>
      <c r="E22" s="98"/>
      <c r="F22" s="98"/>
      <c r="G22" s="111" t="str">
        <f t="shared" si="0"/>
        <v/>
      </c>
      <c r="H22" s="83"/>
    </row>
    <row r="23" spans="1:8" ht="19.8" customHeight="1">
      <c r="A23" s="82"/>
      <c r="B23" s="95"/>
      <c r="C23" s="96"/>
      <c r="D23" s="97"/>
      <c r="E23" s="98"/>
      <c r="F23" s="98"/>
      <c r="G23" s="111" t="str">
        <f t="shared" si="0"/>
        <v/>
      </c>
      <c r="H23" s="83"/>
    </row>
    <row r="24" spans="1:8" ht="19.8" customHeight="1">
      <c r="A24" s="82"/>
      <c r="B24" s="95"/>
      <c r="C24" s="96"/>
      <c r="D24" s="97"/>
      <c r="E24" s="98"/>
      <c r="F24" s="98"/>
      <c r="G24" s="111" t="str">
        <f t="shared" si="0"/>
        <v/>
      </c>
      <c r="H24" s="83"/>
    </row>
    <row r="25" spans="1:8" ht="19.8" customHeight="1">
      <c r="A25" s="82"/>
      <c r="B25" s="95"/>
      <c r="C25" s="96"/>
      <c r="D25" s="97"/>
      <c r="E25" s="98"/>
      <c r="F25" s="98"/>
      <c r="G25" s="111" t="str">
        <f t="shared" si="0"/>
        <v/>
      </c>
      <c r="H25" s="83"/>
    </row>
    <row r="26" spans="1:8" ht="19.8" customHeight="1">
      <c r="A26" s="82"/>
      <c r="B26" s="95"/>
      <c r="C26" s="96"/>
      <c r="D26" s="97"/>
      <c r="E26" s="98"/>
      <c r="F26" s="98"/>
      <c r="G26" s="111" t="str">
        <f t="shared" si="0"/>
        <v/>
      </c>
      <c r="H26" s="83"/>
    </row>
    <row r="27" spans="1:8" ht="19.8" customHeight="1">
      <c r="A27" s="82"/>
      <c r="B27" s="95"/>
      <c r="C27" s="96"/>
      <c r="D27" s="97"/>
      <c r="E27" s="98"/>
      <c r="F27" s="98"/>
      <c r="G27" s="111" t="str">
        <f t="shared" si="0"/>
        <v/>
      </c>
      <c r="H27" s="83"/>
    </row>
    <row r="28" spans="1:8" ht="19.8" customHeight="1">
      <c r="A28" s="82"/>
      <c r="B28" s="95"/>
      <c r="C28" s="96"/>
      <c r="D28" s="97"/>
      <c r="E28" s="98"/>
      <c r="F28" s="98"/>
      <c r="G28" s="111" t="str">
        <f t="shared" si="0"/>
        <v/>
      </c>
      <c r="H28" s="83"/>
    </row>
    <row r="29" spans="1:8" ht="19.8" customHeight="1">
      <c r="A29" s="82"/>
      <c r="B29" s="95"/>
      <c r="C29" s="96"/>
      <c r="D29" s="97"/>
      <c r="E29" s="98"/>
      <c r="F29" s="98"/>
      <c r="G29" s="111" t="str">
        <f t="shared" si="0"/>
        <v/>
      </c>
      <c r="H29" s="83"/>
    </row>
    <row r="30" spans="1:8" ht="19.8" customHeight="1">
      <c r="A30" s="82"/>
      <c r="B30" s="95"/>
      <c r="C30" s="96"/>
      <c r="D30" s="97"/>
      <c r="E30" s="98"/>
      <c r="F30" s="98"/>
      <c r="G30" s="111" t="str">
        <f t="shared" si="0"/>
        <v/>
      </c>
      <c r="H30" s="83"/>
    </row>
    <row r="31" spans="1:8" ht="19.8" customHeight="1">
      <c r="A31" s="82"/>
      <c r="B31" s="95"/>
      <c r="C31" s="96"/>
      <c r="D31" s="97"/>
      <c r="E31" s="98"/>
      <c r="F31" s="98"/>
      <c r="G31" s="111" t="str">
        <f t="shared" si="0"/>
        <v/>
      </c>
      <c r="H31" s="83"/>
    </row>
    <row r="32" spans="1:8" ht="19.8" customHeight="1">
      <c r="A32" s="82"/>
      <c r="B32" s="95"/>
      <c r="C32" s="96"/>
      <c r="D32" s="97"/>
      <c r="E32" s="98"/>
      <c r="F32" s="98"/>
      <c r="G32" s="111" t="str">
        <f t="shared" si="0"/>
        <v/>
      </c>
      <c r="H32" s="83"/>
    </row>
    <row r="33" spans="1:8" ht="19.8" customHeight="1">
      <c r="A33" s="82"/>
      <c r="B33" s="95"/>
      <c r="C33" s="96"/>
      <c r="D33" s="97"/>
      <c r="E33" s="98"/>
      <c r="F33" s="98"/>
      <c r="G33" s="111" t="str">
        <f t="shared" si="0"/>
        <v/>
      </c>
      <c r="H33" s="83"/>
    </row>
    <row r="34" spans="1:8" ht="19.8" customHeight="1">
      <c r="A34" s="82"/>
      <c r="B34" s="95"/>
      <c r="C34" s="96"/>
      <c r="D34" s="97"/>
      <c r="E34" s="98"/>
      <c r="F34" s="98"/>
      <c r="G34" s="111" t="str">
        <f t="shared" si="0"/>
        <v/>
      </c>
      <c r="H34" s="83"/>
    </row>
    <row r="35" spans="1:8" ht="19.8" customHeight="1" thickBot="1">
      <c r="A35" s="82"/>
      <c r="B35" s="99"/>
      <c r="C35" s="100"/>
      <c r="D35" s="101"/>
      <c r="E35" s="102"/>
      <c r="F35" s="102"/>
      <c r="G35" s="112" t="str">
        <f t="shared" si="0"/>
        <v/>
      </c>
      <c r="H35" s="83"/>
    </row>
    <row r="36" spans="1:8" ht="8.4" customHeight="1" thickBot="1">
      <c r="A36" s="82"/>
      <c r="B36" s="103"/>
      <c r="C36" s="103"/>
      <c r="H36" s="83"/>
    </row>
    <row r="37" spans="1:8" ht="19.8" customHeight="1" thickBot="1">
      <c r="A37" s="82"/>
      <c r="B37" s="500" t="s">
        <v>152</v>
      </c>
      <c r="C37" s="501"/>
      <c r="D37" s="133" t="s">
        <v>1297</v>
      </c>
      <c r="E37" s="133" t="s">
        <v>1298</v>
      </c>
      <c r="F37" s="133" t="s">
        <v>1299</v>
      </c>
      <c r="G37" s="134" t="s">
        <v>143</v>
      </c>
      <c r="H37" s="83"/>
    </row>
    <row r="38" spans="1:8" ht="19.8" customHeight="1" thickBot="1">
      <c r="A38" s="82"/>
      <c r="B38" s="488" t="s">
        <v>1279</v>
      </c>
      <c r="C38" s="104" t="s">
        <v>153</v>
      </c>
      <c r="D38" s="142" t="str">
        <f t="shared" ref="D38:F38" si="1">IF(D8=0,"",D8)</f>
        <v/>
      </c>
      <c r="E38" s="142" t="str">
        <f t="shared" si="1"/>
        <v/>
      </c>
      <c r="F38" s="142" t="str">
        <f t="shared" si="1"/>
        <v/>
      </c>
      <c r="G38" s="143" t="str">
        <f>IF(SUM(D38:F38)=0,"",SUM(D38:F38))</f>
        <v/>
      </c>
      <c r="H38" s="83"/>
    </row>
    <row r="39" spans="1:8" ht="19.8" customHeight="1" thickBot="1">
      <c r="A39" s="82"/>
      <c r="B39" s="489"/>
      <c r="C39" s="105" t="s">
        <v>154</v>
      </c>
      <c r="D39" s="144" t="str">
        <f t="shared" ref="D39:F39" si="2">IF(D13=0,"",D13)</f>
        <v/>
      </c>
      <c r="E39" s="144" t="str">
        <f t="shared" si="2"/>
        <v/>
      </c>
      <c r="F39" s="144" t="str">
        <f t="shared" si="2"/>
        <v/>
      </c>
      <c r="G39" s="145" t="str">
        <f>IF(SUM(D39:F39)=0,"",SUM(D39:F39))</f>
        <v/>
      </c>
      <c r="H39" s="83"/>
    </row>
    <row r="40" spans="1:8" ht="19.8" customHeight="1" thickBot="1">
      <c r="A40" s="82"/>
      <c r="B40" s="490"/>
      <c r="C40" s="106" t="s">
        <v>155</v>
      </c>
      <c r="D40" s="146" t="str">
        <f t="shared" ref="D40:F40" si="3">IF(SUM(D17:D35)=0,"",SUM(D17:D35))</f>
        <v/>
      </c>
      <c r="E40" s="146" t="str">
        <f t="shared" si="3"/>
        <v/>
      </c>
      <c r="F40" s="146" t="str">
        <f t="shared" si="3"/>
        <v/>
      </c>
      <c r="G40" s="147" t="str">
        <f>IF(SUM(D40:F40)=0,"",SUM(D40:F40))</f>
        <v/>
      </c>
      <c r="H40" s="83"/>
    </row>
    <row r="41" spans="1:8" ht="6.9" customHeight="1">
      <c r="A41" s="107"/>
      <c r="B41" s="108"/>
      <c r="C41" s="108"/>
      <c r="D41" s="108"/>
      <c r="E41" s="108"/>
      <c r="F41" s="108"/>
      <c r="G41" s="108"/>
      <c r="H41" s="109"/>
    </row>
    <row r="45" spans="1:8" ht="19.2">
      <c r="D45" s="110" t="e">
        <f>IF(D38&lt;D39+D40,"エラー","OK")</f>
        <v>#VALUE!</v>
      </c>
      <c r="E45" s="110" t="e">
        <f t="shared" ref="E45:G45" si="4">IF(E38&lt;E39+E40,"エラー","OK")</f>
        <v>#VALUE!</v>
      </c>
      <c r="F45" s="110" t="e">
        <f t="shared" si="4"/>
        <v>#VALUE!</v>
      </c>
      <c r="G45" s="110" t="e">
        <f t="shared" si="4"/>
        <v>#VALUE!</v>
      </c>
    </row>
  </sheetData>
  <mergeCells count="12">
    <mergeCell ref="A2:H2"/>
    <mergeCell ref="B6:C7"/>
    <mergeCell ref="D6:G6"/>
    <mergeCell ref="B8:C8"/>
    <mergeCell ref="B11:C11"/>
    <mergeCell ref="D11:G11"/>
    <mergeCell ref="B38:B40"/>
    <mergeCell ref="B12:C12"/>
    <mergeCell ref="B13:C13"/>
    <mergeCell ref="B15:B16"/>
    <mergeCell ref="D15:G15"/>
    <mergeCell ref="B37:C37"/>
  </mergeCells>
  <phoneticPr fontId="11"/>
  <dataValidations count="1">
    <dataValidation type="list" allowBlank="1" showInputMessage="1" showErrorMessage="1" sqref="B13" xr:uid="{60C640A6-EF8D-451F-B4D4-506A880508E0}">
      <formula1>"直営分に計上,各入居者へ転嫁"</formula1>
    </dataValidation>
  </dataValidations>
  <pageMargins left="0.31496062992125984" right="0.31496062992125984" top="0.35433070866141736" bottom="0.35433070866141736"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D08DC-A9AD-452D-9E8E-D738943C6F6C}">
  <sheetPr>
    <pageSetUpPr fitToPage="1"/>
  </sheetPr>
  <dimension ref="A1:H45"/>
  <sheetViews>
    <sheetView view="pageBreakPreview" zoomScale="70" zoomScaleNormal="70" zoomScaleSheetLayoutView="70" workbookViewId="0">
      <selection activeCell="I29" sqref="I29:Q29"/>
    </sheetView>
  </sheetViews>
  <sheetFormatPr defaultColWidth="8.6640625" defaultRowHeight="14.4"/>
  <cols>
    <col min="1" max="1" width="1.6640625" style="81" customWidth="1"/>
    <col min="2" max="2" width="15.109375" style="81" customWidth="1"/>
    <col min="3" max="3" width="19.21875" style="81" customWidth="1"/>
    <col min="4" max="7" width="20.6640625" style="81" customWidth="1"/>
    <col min="8" max="8" width="1.6640625" style="81" customWidth="1"/>
    <col min="9" max="9" width="8.6640625" style="81"/>
    <col min="10" max="10" width="22.88671875" style="81" customWidth="1"/>
    <col min="11" max="16384" width="8.6640625" style="81"/>
  </cols>
  <sheetData>
    <row r="1" spans="1:8">
      <c r="A1" s="81" t="s">
        <v>140</v>
      </c>
    </row>
    <row r="2" spans="1:8" ht="23.4">
      <c r="A2" s="514" t="s">
        <v>1293</v>
      </c>
      <c r="B2" s="515"/>
      <c r="C2" s="515"/>
      <c r="D2" s="515"/>
      <c r="E2" s="515"/>
      <c r="F2" s="515"/>
      <c r="G2" s="515"/>
      <c r="H2" s="516"/>
    </row>
    <row r="3" spans="1:8" ht="6.9" customHeight="1">
      <c r="A3" s="82"/>
      <c r="H3" s="83"/>
    </row>
    <row r="4" spans="1:8">
      <c r="A4" s="82"/>
      <c r="G4" s="84"/>
      <c r="H4" s="83"/>
    </row>
    <row r="5" spans="1:8" ht="19.8" thickBot="1">
      <c r="A5" s="82"/>
      <c r="B5" s="85" t="s">
        <v>141</v>
      </c>
      <c r="G5" s="85"/>
      <c r="H5" s="83"/>
    </row>
    <row r="6" spans="1:8" ht="19.8" customHeight="1" thickBot="1">
      <c r="A6" s="82"/>
      <c r="B6" s="503" t="s">
        <v>142</v>
      </c>
      <c r="C6" s="504"/>
      <c r="D6" s="507" t="s">
        <v>1283</v>
      </c>
      <c r="E6" s="508"/>
      <c r="F6" s="508"/>
      <c r="G6" s="509"/>
      <c r="H6" s="83"/>
    </row>
    <row r="7" spans="1:8" ht="19.8" customHeight="1">
      <c r="A7" s="82"/>
      <c r="B7" s="505"/>
      <c r="C7" s="506"/>
      <c r="D7" s="135" t="s">
        <v>1297</v>
      </c>
      <c r="E7" s="136" t="s">
        <v>1298</v>
      </c>
      <c r="F7" s="86" t="s">
        <v>1299</v>
      </c>
      <c r="G7" s="87" t="s">
        <v>143</v>
      </c>
      <c r="H7" s="83"/>
    </row>
    <row r="8" spans="1:8" ht="19.8" customHeight="1" thickBot="1">
      <c r="A8" s="82"/>
      <c r="B8" s="510" t="s">
        <v>160</v>
      </c>
      <c r="C8" s="511"/>
      <c r="D8" s="88">
        <v>545236</v>
      </c>
      <c r="E8" s="89">
        <v>610123</v>
      </c>
      <c r="F8" s="89">
        <v>534045</v>
      </c>
      <c r="G8" s="90">
        <f>IF(SUM(D8:F8)=0,"",SUM(D8:F8))</f>
        <v>1689404</v>
      </c>
      <c r="H8" s="83"/>
    </row>
    <row r="9" spans="1:8" ht="8.4" customHeight="1">
      <c r="A9" s="82"/>
      <c r="G9" s="91"/>
      <c r="H9" s="83"/>
    </row>
    <row r="10" spans="1:8" ht="19.8" thickBot="1">
      <c r="A10" s="82"/>
      <c r="B10" s="85" t="s">
        <v>144</v>
      </c>
      <c r="G10" s="91"/>
      <c r="H10" s="83"/>
    </row>
    <row r="11" spans="1:8" ht="19.8" customHeight="1" thickBot="1">
      <c r="A11" s="82"/>
      <c r="B11" s="512" t="s">
        <v>145</v>
      </c>
      <c r="C11" s="513"/>
      <c r="D11" s="507" t="s">
        <v>1281</v>
      </c>
      <c r="E11" s="508"/>
      <c r="F11" s="508"/>
      <c r="G11" s="509"/>
      <c r="H11" s="83"/>
    </row>
    <row r="12" spans="1:8" ht="19.8" customHeight="1">
      <c r="A12" s="82"/>
      <c r="B12" s="491" t="s">
        <v>146</v>
      </c>
      <c r="C12" s="492"/>
      <c r="D12" s="135" t="s">
        <v>1297</v>
      </c>
      <c r="E12" s="136" t="s">
        <v>1298</v>
      </c>
      <c r="F12" s="86" t="s">
        <v>1299</v>
      </c>
      <c r="G12" s="87" t="s">
        <v>143</v>
      </c>
      <c r="H12" s="83"/>
    </row>
    <row r="13" spans="1:8" ht="19.8" customHeight="1" thickBot="1">
      <c r="A13" s="82"/>
      <c r="B13" s="493" t="s">
        <v>147</v>
      </c>
      <c r="C13" s="494"/>
      <c r="D13" s="88">
        <v>56005</v>
      </c>
      <c r="E13" s="89">
        <v>126648</v>
      </c>
      <c r="F13" s="89">
        <v>86713</v>
      </c>
      <c r="G13" s="90">
        <f>IF(SUM(D13:F13)=0,"",SUM(D13:F13))</f>
        <v>269366</v>
      </c>
      <c r="H13" s="83"/>
    </row>
    <row r="14" spans="1:8" ht="19.8" thickBot="1">
      <c r="A14" s="82"/>
      <c r="B14" s="85" t="s">
        <v>148</v>
      </c>
      <c r="G14" s="92"/>
      <c r="H14" s="83"/>
    </row>
    <row r="15" spans="1:8" ht="19.8" customHeight="1" thickBot="1">
      <c r="A15" s="82"/>
      <c r="B15" s="495" t="s">
        <v>149</v>
      </c>
      <c r="C15" s="93" t="s">
        <v>150</v>
      </c>
      <c r="D15" s="497" t="s">
        <v>1282</v>
      </c>
      <c r="E15" s="498"/>
      <c r="F15" s="498"/>
      <c r="G15" s="499"/>
      <c r="H15" s="83"/>
    </row>
    <row r="16" spans="1:8" ht="19.8" customHeight="1">
      <c r="A16" s="82"/>
      <c r="B16" s="496"/>
      <c r="C16" s="94" t="s">
        <v>151</v>
      </c>
      <c r="D16" s="135" t="s">
        <v>1297</v>
      </c>
      <c r="E16" s="136" t="s">
        <v>1298</v>
      </c>
      <c r="F16" s="86" t="s">
        <v>1299</v>
      </c>
      <c r="G16" s="87" t="s">
        <v>143</v>
      </c>
      <c r="H16" s="83"/>
    </row>
    <row r="17" spans="1:8" ht="19.8" customHeight="1">
      <c r="A17" s="82"/>
      <c r="B17" s="95" t="s">
        <v>1277</v>
      </c>
      <c r="C17" s="96" t="s">
        <v>168</v>
      </c>
      <c r="D17" s="97">
        <v>126120</v>
      </c>
      <c r="E17" s="98">
        <v>127876</v>
      </c>
      <c r="F17" s="98">
        <v>110892</v>
      </c>
      <c r="G17" s="111">
        <f t="shared" ref="G17:G35" si="0">IF(SUM(D17:F17)=0,"",SUM(D17:F17))</f>
        <v>364888</v>
      </c>
      <c r="H17" s="83"/>
    </row>
    <row r="18" spans="1:8" ht="19.8" customHeight="1">
      <c r="A18" s="82"/>
      <c r="B18" s="95" t="s">
        <v>1278</v>
      </c>
      <c r="C18" s="96" t="s">
        <v>169</v>
      </c>
      <c r="D18" s="97">
        <v>234210</v>
      </c>
      <c r="E18" s="98">
        <v>220987</v>
      </c>
      <c r="F18" s="98">
        <v>205458</v>
      </c>
      <c r="G18" s="111">
        <f t="shared" si="0"/>
        <v>660655</v>
      </c>
      <c r="H18" s="83"/>
    </row>
    <row r="19" spans="1:8" ht="19.8" customHeight="1">
      <c r="A19" s="82"/>
      <c r="B19" s="95" t="s">
        <v>167</v>
      </c>
      <c r="C19" s="96" t="s">
        <v>170</v>
      </c>
      <c r="D19" s="97">
        <v>128901</v>
      </c>
      <c r="E19" s="98">
        <v>134612</v>
      </c>
      <c r="F19" s="98">
        <v>130982</v>
      </c>
      <c r="G19" s="111">
        <f t="shared" si="0"/>
        <v>394495</v>
      </c>
      <c r="H19" s="83"/>
    </row>
    <row r="20" spans="1:8" ht="19.8" customHeight="1">
      <c r="A20" s="82"/>
      <c r="B20" s="95"/>
      <c r="C20" s="96"/>
      <c r="D20" s="97"/>
      <c r="E20" s="98"/>
      <c r="F20" s="98"/>
      <c r="G20" s="111" t="str">
        <f t="shared" si="0"/>
        <v/>
      </c>
      <c r="H20" s="83"/>
    </row>
    <row r="21" spans="1:8" ht="19.8" customHeight="1">
      <c r="A21" s="82"/>
      <c r="B21" s="95"/>
      <c r="C21" s="96"/>
      <c r="D21" s="97"/>
      <c r="E21" s="98"/>
      <c r="F21" s="98"/>
      <c r="G21" s="111" t="str">
        <f t="shared" si="0"/>
        <v/>
      </c>
      <c r="H21" s="83"/>
    </row>
    <row r="22" spans="1:8" ht="19.8" customHeight="1">
      <c r="A22" s="82"/>
      <c r="B22" s="95"/>
      <c r="C22" s="96"/>
      <c r="D22" s="97"/>
      <c r="E22" s="98"/>
      <c r="F22" s="98"/>
      <c r="G22" s="111" t="str">
        <f t="shared" si="0"/>
        <v/>
      </c>
      <c r="H22" s="83"/>
    </row>
    <row r="23" spans="1:8" ht="19.8" customHeight="1">
      <c r="A23" s="82"/>
      <c r="B23" s="95"/>
      <c r="C23" s="96"/>
      <c r="D23" s="97"/>
      <c r="E23" s="98"/>
      <c r="F23" s="98"/>
      <c r="G23" s="111" t="str">
        <f t="shared" si="0"/>
        <v/>
      </c>
      <c r="H23" s="83"/>
    </row>
    <row r="24" spans="1:8" ht="19.8" customHeight="1">
      <c r="A24" s="82"/>
      <c r="B24" s="95"/>
      <c r="C24" s="96"/>
      <c r="D24" s="97"/>
      <c r="E24" s="98"/>
      <c r="F24" s="98"/>
      <c r="G24" s="111" t="str">
        <f t="shared" si="0"/>
        <v/>
      </c>
      <c r="H24" s="83"/>
    </row>
    <row r="25" spans="1:8" ht="19.8" customHeight="1">
      <c r="A25" s="82"/>
      <c r="B25" s="95"/>
      <c r="C25" s="96"/>
      <c r="D25" s="97"/>
      <c r="E25" s="98"/>
      <c r="F25" s="98"/>
      <c r="G25" s="111" t="str">
        <f t="shared" si="0"/>
        <v/>
      </c>
      <c r="H25" s="83"/>
    </row>
    <row r="26" spans="1:8" ht="19.8" customHeight="1">
      <c r="A26" s="82"/>
      <c r="B26" s="95"/>
      <c r="C26" s="96"/>
      <c r="D26" s="97"/>
      <c r="E26" s="98"/>
      <c r="F26" s="98"/>
      <c r="G26" s="111" t="str">
        <f t="shared" si="0"/>
        <v/>
      </c>
      <c r="H26" s="83"/>
    </row>
    <row r="27" spans="1:8" ht="19.8" customHeight="1">
      <c r="A27" s="82"/>
      <c r="B27" s="95"/>
      <c r="C27" s="96"/>
      <c r="D27" s="97"/>
      <c r="E27" s="98"/>
      <c r="F27" s="98"/>
      <c r="G27" s="111" t="str">
        <f t="shared" si="0"/>
        <v/>
      </c>
      <c r="H27" s="83"/>
    </row>
    <row r="28" spans="1:8" ht="19.8" customHeight="1">
      <c r="A28" s="82"/>
      <c r="B28" s="95"/>
      <c r="C28" s="96"/>
      <c r="D28" s="97"/>
      <c r="E28" s="98"/>
      <c r="F28" s="98"/>
      <c r="G28" s="111" t="str">
        <f t="shared" si="0"/>
        <v/>
      </c>
      <c r="H28" s="83"/>
    </row>
    <row r="29" spans="1:8" ht="19.8" customHeight="1">
      <c r="A29" s="82"/>
      <c r="B29" s="95"/>
      <c r="C29" s="96"/>
      <c r="D29" s="97"/>
      <c r="E29" s="98"/>
      <c r="F29" s="98"/>
      <c r="G29" s="111" t="str">
        <f t="shared" si="0"/>
        <v/>
      </c>
      <c r="H29" s="83"/>
    </row>
    <row r="30" spans="1:8" ht="19.8" customHeight="1">
      <c r="A30" s="82"/>
      <c r="B30" s="95"/>
      <c r="C30" s="96"/>
      <c r="D30" s="97"/>
      <c r="E30" s="98"/>
      <c r="F30" s="98"/>
      <c r="G30" s="111" t="str">
        <f t="shared" si="0"/>
        <v/>
      </c>
      <c r="H30" s="83"/>
    </row>
    <row r="31" spans="1:8" ht="19.8" customHeight="1">
      <c r="A31" s="82"/>
      <c r="B31" s="95"/>
      <c r="C31" s="96"/>
      <c r="D31" s="97"/>
      <c r="E31" s="98"/>
      <c r="F31" s="98"/>
      <c r="G31" s="111" t="str">
        <f t="shared" si="0"/>
        <v/>
      </c>
      <c r="H31" s="83"/>
    </row>
    <row r="32" spans="1:8" ht="19.8" customHeight="1">
      <c r="A32" s="82"/>
      <c r="B32" s="95"/>
      <c r="C32" s="96"/>
      <c r="D32" s="97"/>
      <c r="E32" s="98"/>
      <c r="F32" s="98"/>
      <c r="G32" s="111" t="str">
        <f t="shared" si="0"/>
        <v/>
      </c>
      <c r="H32" s="83"/>
    </row>
    <row r="33" spans="1:8" ht="19.8" customHeight="1">
      <c r="A33" s="82"/>
      <c r="B33" s="95"/>
      <c r="C33" s="96"/>
      <c r="D33" s="97"/>
      <c r="E33" s="98"/>
      <c r="F33" s="98"/>
      <c r="G33" s="111" t="str">
        <f t="shared" si="0"/>
        <v/>
      </c>
      <c r="H33" s="83"/>
    </row>
    <row r="34" spans="1:8" ht="19.8" customHeight="1">
      <c r="A34" s="82"/>
      <c r="B34" s="95"/>
      <c r="C34" s="96"/>
      <c r="D34" s="97"/>
      <c r="E34" s="98"/>
      <c r="F34" s="98"/>
      <c r="G34" s="111" t="str">
        <f t="shared" si="0"/>
        <v/>
      </c>
      <c r="H34" s="83"/>
    </row>
    <row r="35" spans="1:8" ht="19.8" customHeight="1" thickBot="1">
      <c r="A35" s="82"/>
      <c r="B35" s="99"/>
      <c r="C35" s="100"/>
      <c r="D35" s="101"/>
      <c r="E35" s="102"/>
      <c r="F35" s="102"/>
      <c r="G35" s="112" t="str">
        <f t="shared" si="0"/>
        <v/>
      </c>
      <c r="H35" s="83"/>
    </row>
    <row r="36" spans="1:8" ht="8.4" customHeight="1" thickBot="1">
      <c r="A36" s="82"/>
      <c r="B36" s="103"/>
      <c r="C36" s="103"/>
      <c r="H36" s="83"/>
    </row>
    <row r="37" spans="1:8" ht="19.8" customHeight="1" thickBot="1">
      <c r="A37" s="82"/>
      <c r="B37" s="500" t="s">
        <v>152</v>
      </c>
      <c r="C37" s="501"/>
      <c r="D37" s="133" t="s">
        <v>1297</v>
      </c>
      <c r="E37" s="133" t="s">
        <v>1298</v>
      </c>
      <c r="F37" s="133" t="s">
        <v>1299</v>
      </c>
      <c r="G37" s="134" t="s">
        <v>143</v>
      </c>
      <c r="H37" s="83"/>
    </row>
    <row r="38" spans="1:8" ht="19.8" customHeight="1" thickBot="1">
      <c r="A38" s="82"/>
      <c r="B38" s="488" t="s">
        <v>1279</v>
      </c>
      <c r="C38" s="104" t="s">
        <v>153</v>
      </c>
      <c r="D38" s="142">
        <f t="shared" ref="D38:F38" si="1">IF(D8=0,"",D8)</f>
        <v>545236</v>
      </c>
      <c r="E38" s="142">
        <f t="shared" si="1"/>
        <v>610123</v>
      </c>
      <c r="F38" s="142">
        <f t="shared" si="1"/>
        <v>534045</v>
      </c>
      <c r="G38" s="143">
        <f>IF(SUM(D38:F38)=0,"",SUM(D38:F38))</f>
        <v>1689404</v>
      </c>
      <c r="H38" s="83"/>
    </row>
    <row r="39" spans="1:8" ht="19.8" customHeight="1" thickBot="1">
      <c r="A39" s="82"/>
      <c r="B39" s="489"/>
      <c r="C39" s="105" t="s">
        <v>154</v>
      </c>
      <c r="D39" s="144">
        <f t="shared" ref="D39:F39" si="2">IF(D13=0,"",D13)</f>
        <v>56005</v>
      </c>
      <c r="E39" s="144">
        <f t="shared" si="2"/>
        <v>126648</v>
      </c>
      <c r="F39" s="144">
        <f t="shared" si="2"/>
        <v>86713</v>
      </c>
      <c r="G39" s="145">
        <f>IF(SUM(D39:F39)=0,"",SUM(D39:F39))</f>
        <v>269366</v>
      </c>
      <c r="H39" s="83"/>
    </row>
    <row r="40" spans="1:8" ht="19.8" customHeight="1" thickBot="1">
      <c r="A40" s="82"/>
      <c r="B40" s="490"/>
      <c r="C40" s="106" t="s">
        <v>155</v>
      </c>
      <c r="D40" s="146">
        <f t="shared" ref="D40:F40" si="3">IF(SUM(D17:D35)=0,"",SUM(D17:D35))</f>
        <v>489231</v>
      </c>
      <c r="E40" s="146">
        <f t="shared" si="3"/>
        <v>483475</v>
      </c>
      <c r="F40" s="146">
        <f t="shared" si="3"/>
        <v>447332</v>
      </c>
      <c r="G40" s="147">
        <f>IF(SUM(D40:F40)=0,"",SUM(D40:F40))</f>
        <v>1420038</v>
      </c>
      <c r="H40" s="83"/>
    </row>
    <row r="41" spans="1:8" ht="6.9" customHeight="1">
      <c r="A41" s="107"/>
      <c r="B41" s="108"/>
      <c r="C41" s="108"/>
      <c r="D41" s="108"/>
      <c r="E41" s="108"/>
      <c r="F41" s="108"/>
      <c r="G41" s="108"/>
      <c r="H41" s="109"/>
    </row>
    <row r="45" spans="1:8" ht="19.2">
      <c r="D45" s="110" t="str">
        <f>IF(D38&lt;D39+D40,"エラー","OK")</f>
        <v>OK</v>
      </c>
      <c r="E45" s="110" t="str">
        <f t="shared" ref="E45:G45" si="4">IF(E38&lt;E39+E40,"エラー","OK")</f>
        <v>OK</v>
      </c>
      <c r="F45" s="110" t="str">
        <f t="shared" si="4"/>
        <v>OK</v>
      </c>
      <c r="G45" s="110" t="str">
        <f t="shared" si="4"/>
        <v>OK</v>
      </c>
    </row>
  </sheetData>
  <mergeCells count="12">
    <mergeCell ref="B38:B40"/>
    <mergeCell ref="B6:C7"/>
    <mergeCell ref="D6:G6"/>
    <mergeCell ref="B8:C8"/>
    <mergeCell ref="B11:C11"/>
    <mergeCell ref="D11:G11"/>
    <mergeCell ref="B12:C12"/>
    <mergeCell ref="A2:H2"/>
    <mergeCell ref="B13:C13"/>
    <mergeCell ref="B15:B16"/>
    <mergeCell ref="D15:G15"/>
    <mergeCell ref="B37:C37"/>
  </mergeCells>
  <phoneticPr fontId="11"/>
  <dataValidations count="1">
    <dataValidation type="list" allowBlank="1" showInputMessage="1" showErrorMessage="1" sqref="B13" xr:uid="{16D95621-A198-4CB7-A0B7-6BF896897565}">
      <formula1>"直営分に計上,各入居者へ転嫁"</formula1>
    </dataValidation>
  </dataValidations>
  <pageMargins left="0.31496062992125984" right="0.31496062992125984" top="0.35433070866141736" bottom="0.35433070866141736" header="0.31496062992125984" footer="0.31496062992125984"/>
  <pageSetup paperSize="9" scale="65"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BDCEA-7A1C-4B4D-ACDC-E2B31A7291C4}">
  <sheetPr>
    <tabColor theme="3"/>
    <pageSetUpPr fitToPage="1"/>
  </sheetPr>
  <dimension ref="A1:I52"/>
  <sheetViews>
    <sheetView view="pageBreakPreview" zoomScaleNormal="100" zoomScaleSheetLayoutView="100" workbookViewId="0">
      <selection activeCell="I29" sqref="I29:Q29"/>
    </sheetView>
  </sheetViews>
  <sheetFormatPr defaultRowHeight="16.5" customHeight="1"/>
  <cols>
    <col min="1" max="1" width="8.6640625" customWidth="1"/>
    <col min="2" max="2" width="11.33203125" customWidth="1"/>
    <col min="3" max="9" width="10" customWidth="1"/>
  </cols>
  <sheetData>
    <row r="1" spans="1:9" ht="16.5" customHeight="1">
      <c r="A1" s="63" t="s">
        <v>139</v>
      </c>
    </row>
    <row r="2" spans="1:9" ht="16.5" customHeight="1">
      <c r="A2" s="63"/>
    </row>
    <row r="3" spans="1:9" ht="16.5" customHeight="1">
      <c r="A3" s="64" t="s">
        <v>115</v>
      </c>
      <c r="B3" s="517" t="s">
        <v>172</v>
      </c>
      <c r="C3" s="517"/>
      <c r="D3" s="517"/>
      <c r="E3" s="517"/>
      <c r="F3" s="517"/>
      <c r="G3" s="517"/>
    </row>
    <row r="4" spans="1:9" ht="16.5" customHeight="1">
      <c r="A4" s="65"/>
      <c r="B4" s="66"/>
      <c r="C4" s="66"/>
      <c r="D4" s="66"/>
      <c r="E4" s="66"/>
      <c r="F4" s="66"/>
      <c r="G4" s="66"/>
      <c r="H4" s="66"/>
      <c r="I4" s="67"/>
    </row>
    <row r="5" spans="1:9" ht="16.5" customHeight="1">
      <c r="A5" s="518" t="s">
        <v>116</v>
      </c>
      <c r="B5" s="519"/>
      <c r="C5" s="519"/>
      <c r="D5" s="519"/>
      <c r="E5" s="519"/>
      <c r="F5" s="519"/>
      <c r="G5" s="519"/>
      <c r="H5" s="519"/>
      <c r="I5" s="520"/>
    </row>
    <row r="6" spans="1:9" ht="16.5" customHeight="1">
      <c r="A6" s="518"/>
      <c r="B6" s="519"/>
      <c r="C6" s="519"/>
      <c r="D6" s="519"/>
      <c r="E6" s="519"/>
      <c r="F6" s="519"/>
      <c r="G6" s="519"/>
      <c r="H6" s="519"/>
      <c r="I6" s="520"/>
    </row>
    <row r="7" spans="1:9" ht="16.5" customHeight="1">
      <c r="A7" s="68"/>
      <c r="I7" s="69"/>
    </row>
    <row r="8" spans="1:9" ht="16.5" customHeight="1">
      <c r="A8" s="68"/>
      <c r="I8" s="69"/>
    </row>
    <row r="9" spans="1:9" ht="16.5" customHeight="1">
      <c r="A9" s="68"/>
      <c r="I9" s="69"/>
    </row>
    <row r="10" spans="1:9" ht="16.5" customHeight="1">
      <c r="A10" s="68"/>
      <c r="I10" s="69"/>
    </row>
    <row r="11" spans="1:9" ht="16.5" customHeight="1">
      <c r="A11" s="68"/>
      <c r="I11" s="69"/>
    </row>
    <row r="12" spans="1:9" ht="16.5" customHeight="1">
      <c r="A12" s="68"/>
      <c r="I12" s="69"/>
    </row>
    <row r="13" spans="1:9" ht="16.5" customHeight="1">
      <c r="A13" s="68"/>
      <c r="I13" s="69"/>
    </row>
    <row r="14" spans="1:9" ht="16.5" customHeight="1">
      <c r="A14" s="68"/>
      <c r="I14" s="69"/>
    </row>
    <row r="15" spans="1:9" ht="16.5" customHeight="1">
      <c r="A15" s="68"/>
      <c r="I15" s="69"/>
    </row>
    <row r="16" spans="1:9" ht="16.5" customHeight="1">
      <c r="A16" s="68"/>
      <c r="I16" s="69"/>
    </row>
    <row r="17" spans="1:9" ht="16.5" customHeight="1">
      <c r="A17" s="68"/>
      <c r="I17" s="69"/>
    </row>
    <row r="18" spans="1:9" ht="16.5" customHeight="1">
      <c r="A18" s="68"/>
      <c r="I18" s="69"/>
    </row>
    <row r="19" spans="1:9" ht="16.5" customHeight="1">
      <c r="A19" s="68"/>
      <c r="I19" s="69"/>
    </row>
    <row r="20" spans="1:9" ht="16.5" customHeight="1">
      <c r="A20" s="68"/>
      <c r="I20" s="69"/>
    </row>
    <row r="21" spans="1:9" ht="16.5" customHeight="1">
      <c r="A21" s="68"/>
      <c r="I21" s="69"/>
    </row>
    <row r="22" spans="1:9" ht="16.5" customHeight="1">
      <c r="A22" s="68"/>
      <c r="I22" s="69"/>
    </row>
    <row r="23" spans="1:9" ht="16.5" customHeight="1">
      <c r="A23" s="68"/>
      <c r="I23" s="69"/>
    </row>
    <row r="24" spans="1:9" ht="16.5" customHeight="1">
      <c r="A24" s="68"/>
      <c r="I24" s="69"/>
    </row>
    <row r="25" spans="1:9" ht="16.5" customHeight="1">
      <c r="A25" s="68"/>
      <c r="I25" s="69"/>
    </row>
    <row r="26" spans="1:9" ht="16.5" customHeight="1">
      <c r="A26" s="68"/>
      <c r="I26" s="69"/>
    </row>
    <row r="27" spans="1:9" ht="13.2">
      <c r="A27" s="68"/>
      <c r="I27" s="69"/>
    </row>
    <row r="28" spans="1:9" ht="16.5" customHeight="1">
      <c r="A28" s="68"/>
      <c r="I28" s="69"/>
    </row>
    <row r="29" spans="1:9" ht="16.5" customHeight="1">
      <c r="A29" s="68"/>
      <c r="I29" s="69"/>
    </row>
    <row r="30" spans="1:9" ht="16.5" customHeight="1">
      <c r="A30" s="68"/>
      <c r="I30" s="69"/>
    </row>
    <row r="31" spans="1:9" ht="16.5" customHeight="1">
      <c r="A31" s="68"/>
      <c r="I31" s="69"/>
    </row>
    <row r="32" spans="1:9" ht="16.5" customHeight="1">
      <c r="A32" s="68"/>
      <c r="I32" s="69"/>
    </row>
    <row r="33" spans="1:9" ht="16.5" customHeight="1">
      <c r="A33" s="68"/>
      <c r="I33" s="69"/>
    </row>
    <row r="34" spans="1:9" ht="16.5" customHeight="1">
      <c r="A34" s="68"/>
      <c r="I34" s="69"/>
    </row>
    <row r="35" spans="1:9" ht="16.5" customHeight="1">
      <c r="A35" s="68"/>
      <c r="I35" s="69"/>
    </row>
    <row r="36" spans="1:9" ht="16.5" customHeight="1">
      <c r="A36" s="68"/>
      <c r="I36" s="69"/>
    </row>
    <row r="37" spans="1:9" ht="16.5" customHeight="1">
      <c r="A37" s="68"/>
      <c r="I37" s="69"/>
    </row>
    <row r="38" spans="1:9" ht="16.5" customHeight="1">
      <c r="A38" s="68"/>
      <c r="I38" s="69"/>
    </row>
    <row r="39" spans="1:9" ht="16.5" customHeight="1">
      <c r="A39" s="68"/>
      <c r="I39" s="69"/>
    </row>
    <row r="40" spans="1:9" ht="16.5" customHeight="1">
      <c r="A40" s="68"/>
      <c r="I40" s="69"/>
    </row>
    <row r="41" spans="1:9" ht="16.5" customHeight="1">
      <c r="A41" s="68"/>
      <c r="I41" s="69"/>
    </row>
    <row r="42" spans="1:9" ht="16.5" customHeight="1">
      <c r="A42" s="68"/>
      <c r="I42" s="69"/>
    </row>
    <row r="43" spans="1:9" ht="16.5" customHeight="1">
      <c r="A43" s="68"/>
      <c r="I43" s="69"/>
    </row>
    <row r="44" spans="1:9" ht="16.5" customHeight="1">
      <c r="A44" s="521" t="s">
        <v>1300</v>
      </c>
      <c r="B44" s="522"/>
      <c r="C44" s="522"/>
      <c r="D44" s="522"/>
      <c r="E44" s="522"/>
      <c r="F44" s="522"/>
      <c r="G44" s="522"/>
      <c r="H44" s="522"/>
      <c r="I44" s="523"/>
    </row>
    <row r="45" spans="1:9" ht="16.5" customHeight="1">
      <c r="A45" s="521"/>
      <c r="B45" s="522"/>
      <c r="C45" s="522"/>
      <c r="D45" s="522"/>
      <c r="E45" s="522"/>
      <c r="F45" s="522"/>
      <c r="G45" s="522"/>
      <c r="H45" s="522"/>
      <c r="I45" s="523"/>
    </row>
    <row r="46" spans="1:9" ht="16.5" customHeight="1">
      <c r="A46" s="521"/>
      <c r="B46" s="522"/>
      <c r="C46" s="522"/>
      <c r="D46" s="522"/>
      <c r="E46" s="522"/>
      <c r="F46" s="522"/>
      <c r="G46" s="522"/>
      <c r="H46" s="522"/>
      <c r="I46" s="523"/>
    </row>
    <row r="47" spans="1:9" ht="16.5" customHeight="1">
      <c r="A47" s="524"/>
      <c r="B47" s="522"/>
      <c r="C47" s="522"/>
      <c r="D47" s="522"/>
      <c r="E47" s="522"/>
      <c r="F47" s="522"/>
      <c r="G47" s="522"/>
      <c r="H47" s="522"/>
      <c r="I47" s="523"/>
    </row>
    <row r="48" spans="1:9" ht="16.5" customHeight="1">
      <c r="A48" s="524"/>
      <c r="B48" s="522"/>
      <c r="C48" s="522"/>
      <c r="D48" s="522"/>
      <c r="E48" s="522"/>
      <c r="F48" s="522"/>
      <c r="G48" s="522"/>
      <c r="H48" s="522"/>
      <c r="I48" s="523"/>
    </row>
    <row r="49" spans="1:9" ht="16.5" customHeight="1">
      <c r="A49" s="524"/>
      <c r="B49" s="522"/>
      <c r="C49" s="522"/>
      <c r="D49" s="522"/>
      <c r="E49" s="522"/>
      <c r="F49" s="522"/>
      <c r="G49" s="522"/>
      <c r="H49" s="522"/>
      <c r="I49" s="523"/>
    </row>
    <row r="50" spans="1:9" ht="16.5" customHeight="1">
      <c r="A50" s="524"/>
      <c r="B50" s="522"/>
      <c r="C50" s="522"/>
      <c r="D50" s="522"/>
      <c r="E50" s="522"/>
      <c r="F50" s="522"/>
      <c r="G50" s="522"/>
      <c r="H50" s="522"/>
      <c r="I50" s="523"/>
    </row>
    <row r="51" spans="1:9" ht="16.5" customHeight="1">
      <c r="A51" s="68"/>
      <c r="I51" s="69"/>
    </row>
    <row r="52" spans="1:9" ht="16.5" customHeight="1">
      <c r="A52" s="70"/>
      <c r="B52" s="64"/>
      <c r="C52" s="64"/>
      <c r="D52" s="64"/>
      <c r="E52" s="64"/>
      <c r="F52" s="64"/>
      <c r="G52" s="64"/>
      <c r="H52" s="64"/>
      <c r="I52" s="71"/>
    </row>
  </sheetData>
  <mergeCells count="3">
    <mergeCell ref="B3:G3"/>
    <mergeCell ref="A5:I6"/>
    <mergeCell ref="A44:I50"/>
  </mergeCells>
  <phoneticPr fontId="11"/>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ア給付申請書</vt:lpstr>
      <vt:lpstr>ア給付申請書【記載例】</vt:lpstr>
      <vt:lpstr>産業分類表</vt:lpstr>
      <vt:lpstr>イ電力使用量見込表</vt:lpstr>
      <vt:lpstr>イ電力使用量見込表【記載例】</vt:lpstr>
      <vt:lpstr>エ施設等入居者見込表</vt:lpstr>
      <vt:lpstr>エ施設等入居者見込表【記載例】</vt:lpstr>
      <vt:lpstr>貼付台紙（特高確認書類）</vt:lpstr>
      <vt:lpstr>ア給付申請書!Print_Area</vt:lpstr>
      <vt:lpstr>ア給付申請書【記載例】!Print_Area</vt:lpstr>
      <vt:lpstr>イ電力使用量見込表!Print_Area</vt:lpstr>
      <vt:lpstr>イ電力使用量見込表【記載例】!Print_Area</vt:lpstr>
      <vt:lpstr>エ施設等入居者見込表!Print_Area</vt:lpstr>
      <vt:lpstr>エ施設等入居者見込表【記載例】!Print_Area</vt:lpstr>
      <vt:lpstr>産業分類表!Print_Area</vt:lpstr>
      <vt:lpstr>'貼付台紙（特高確認書類）'!Print_Area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2026-02-13T02:24:20Z</dcterms:modified>
</cp:coreProperties>
</file>